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54989FDC-7743-4BFE-9908-7F5A017E1D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ダブルス" sheetId="1" r:id="rId1"/>
    <sheet name="シングルス" sheetId="2" r:id="rId2"/>
    <sheet name="ミックス" sheetId="3" r:id="rId3"/>
  </sheets>
  <definedNames>
    <definedName name="_xlnm._FilterDatabase" localSheetId="1" hidden="1">シングルス!$A$21:$AB$31</definedName>
    <definedName name="_xlnm.Print_Area" localSheetId="0">ダブルス!$A$1:$AB$41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I10" i="3"/>
  <c r="K10" i="3" s="1"/>
  <c r="W10" i="3"/>
  <c r="Y10" i="3" s="1"/>
  <c r="W9" i="3"/>
  <c r="Y9" i="3" s="1"/>
  <c r="I9" i="3"/>
  <c r="S6" i="3"/>
  <c r="L6" i="3"/>
  <c r="D6" i="3"/>
  <c r="V7" i="1"/>
  <c r="V6" i="1"/>
  <c r="P7" i="1"/>
  <c r="P6" i="1"/>
  <c r="J7" i="1"/>
  <c r="J6" i="1"/>
  <c r="D7" i="1"/>
  <c r="D6" i="1"/>
  <c r="W11" i="1"/>
  <c r="Y11" i="1" s="1"/>
  <c r="I11" i="1"/>
  <c r="K11" i="1" s="1"/>
  <c r="I10" i="1"/>
  <c r="K10" i="1" s="1"/>
  <c r="W10" i="1"/>
  <c r="Y10" i="1" s="1"/>
  <c r="W11" i="2"/>
  <c r="Y11" i="2" s="1"/>
  <c r="I11" i="2"/>
  <c r="K11" i="2" s="1"/>
  <c r="W10" i="2"/>
  <c r="Y10" i="2" s="1"/>
  <c r="I10" i="2"/>
  <c r="S7" i="2"/>
  <c r="L7" i="2"/>
  <c r="D7" i="2"/>
  <c r="S6" i="2"/>
  <c r="D6" i="2"/>
  <c r="AA6" i="3" l="1"/>
  <c r="K11" i="3"/>
  <c r="K9" i="3"/>
  <c r="E11" i="3" s="1"/>
  <c r="E12" i="1"/>
  <c r="K12" i="2"/>
  <c r="AA6" i="2"/>
  <c r="K10" i="2"/>
  <c r="E12" i="2" s="1"/>
  <c r="K12" i="1"/>
  <c r="AA6" i="1"/>
</calcChain>
</file>

<file path=xl/sharedStrings.xml><?xml version="1.0" encoding="utf-8"?>
<sst xmlns="http://schemas.openxmlformats.org/spreadsheetml/2006/main" count="172" uniqueCount="50">
  <si>
    <t>ふりがな</t>
    <phoneticPr fontId="1"/>
  </si>
  <si>
    <t>団体名</t>
    <rPh sb="0" eb="3">
      <t>ダンタイメイ</t>
    </rPh>
    <phoneticPr fontId="1"/>
  </si>
  <si>
    <t>男子A</t>
    <rPh sb="0" eb="2">
      <t>ダンシ</t>
    </rPh>
    <phoneticPr fontId="1"/>
  </si>
  <si>
    <t>女子A</t>
    <rPh sb="0" eb="2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</si>
  <si>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</si>
  <si>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人</t>
    <rPh sb="0" eb="1">
      <t>ニン</t>
    </rPh>
    <phoneticPr fontId="1"/>
  </si>
  <si>
    <t>男子B</t>
    <rPh sb="0" eb="2">
      <t>ダンシ</t>
    </rPh>
    <phoneticPr fontId="1"/>
  </si>
  <si>
    <t>女子B</t>
    <rPh sb="0" eb="2">
      <t>ジョシ</t>
    </rPh>
    <phoneticPr fontId="1"/>
  </si>
  <si>
    <t>男子C</t>
    <rPh sb="0" eb="2">
      <t>ダンシ</t>
    </rPh>
    <phoneticPr fontId="1"/>
  </si>
  <si>
    <t>女子C</t>
    <rPh sb="0" eb="2">
      <t>ジョシ</t>
    </rPh>
    <phoneticPr fontId="1"/>
  </si>
  <si>
    <t>男子D</t>
    <rPh sb="0" eb="2">
      <t>ダンシ</t>
    </rPh>
    <phoneticPr fontId="1"/>
  </si>
  <si>
    <t>女子D</t>
    <rPh sb="0" eb="2">
      <t>ジョシ</t>
    </rPh>
    <phoneticPr fontId="1"/>
  </si>
  <si>
    <t>携帯TEL</t>
    <rPh sb="0" eb="2">
      <t>ケイタイ</t>
    </rPh>
    <phoneticPr fontId="1"/>
  </si>
  <si>
    <t>メール</t>
    <phoneticPr fontId="1"/>
  </si>
  <si>
    <t>一般</t>
    <rPh sb="0" eb="2">
      <t>イッパン</t>
    </rPh>
    <phoneticPr fontId="1"/>
  </si>
  <si>
    <t>×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</si>
  <si>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</si>
  <si>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</si>
  <si>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</si>
  <si>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所属クラブ</t>
    <rPh sb="0" eb="2">
      <t>ショゾク</t>
    </rPh>
    <phoneticPr fontId="1"/>
  </si>
  <si>
    <t>一般/高校生以下</t>
    <rPh sb="0" eb="2">
      <t>イッパン</t>
    </rPh>
    <rPh sb="3" eb="6">
      <t>コウコウセイ</t>
    </rPh>
    <rPh sb="6" eb="8">
      <t>イカ</t>
    </rPh>
    <phoneticPr fontId="1"/>
  </si>
  <si>
    <t>合計</t>
    <rPh sb="0" eb="2">
      <t>ゴウケイ</t>
    </rPh>
    <phoneticPr fontId="1"/>
  </si>
  <si>
    <t>No.</t>
    <phoneticPr fontId="1"/>
  </si>
  <si>
    <t>人</t>
    <rPh sb="0" eb="1">
      <t>ニン</t>
    </rPh>
    <phoneticPr fontId="1"/>
  </si>
  <si>
    <t>高校以下</t>
    <rPh sb="0" eb="2">
      <t>コウコウ</t>
    </rPh>
    <rPh sb="2" eb="4">
      <t>イカ</t>
    </rPh>
    <phoneticPr fontId="1"/>
  </si>
  <si>
    <t>登録済</t>
    <rPh sb="0" eb="2">
      <t>トウロク</t>
    </rPh>
    <rPh sb="2" eb="3">
      <t>スミ</t>
    </rPh>
    <phoneticPr fontId="1"/>
  </si>
  <si>
    <t>未登録</t>
    <rPh sb="0" eb="1">
      <t>ミ</t>
    </rPh>
    <rPh sb="1" eb="3">
      <t>トウロク</t>
    </rPh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</si>
  <si>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</si>
  <si>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</si>
  <si>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</si>
  <si>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所属クラブ名は同じでも必ず記入して下さい。（々、〃等は禁止）</t>
    <rPh sb="0" eb="2">
      <t>ショゾク</t>
    </rPh>
    <rPh sb="5" eb="6">
      <t>メイ</t>
    </rPh>
    <rPh sb="7" eb="8">
      <t>オナ</t>
    </rPh>
    <rPh sb="11" eb="12">
      <t>カナラ</t>
    </rPh>
    <rPh sb="13" eb="15">
      <t>キニュウ</t>
    </rPh>
    <rPh sb="17" eb="18">
      <t>クダ</t>
    </rPh>
    <rPh sb="25" eb="26">
      <t>ナド</t>
    </rPh>
    <rPh sb="27" eb="29">
      <t>キンシ</t>
    </rPh>
    <phoneticPr fontId="1"/>
  </si>
  <si>
    <t>「協会区分」未記入の場合はその他で計算します。</t>
    <rPh sb="1" eb="5">
      <t>キョウカイクブン</t>
    </rPh>
    <rPh sb="6" eb="9">
      <t>ミキニュウ</t>
    </rPh>
    <rPh sb="10" eb="12">
      <t>バアイ</t>
    </rPh>
    <rPh sb="15" eb="16">
      <t>タ</t>
    </rPh>
    <rPh sb="17" eb="19">
      <t>ケイサン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</si>
  <si>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</si>
  <si>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一般男</t>
    <rPh sb="0" eb="2">
      <t>イッパン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</si>
  <si>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</si>
  <si>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40歳以上男</t>
    <rPh sb="2" eb="3">
      <t>サイ</t>
    </rPh>
    <rPh sb="3" eb="5">
      <t>イジョウ</t>
    </rPh>
    <rPh sb="5" eb="6">
      <t>オトコ</t>
    </rPh>
    <phoneticPr fontId="1"/>
  </si>
  <si>
    <t>40歳以上女</t>
    <rPh sb="2" eb="3">
      <t>サイ</t>
    </rPh>
    <rPh sb="3" eb="5">
      <t>イジョウ</t>
    </rPh>
    <rPh sb="5" eb="6">
      <t>オンナ</t>
    </rPh>
    <phoneticPr fontId="1"/>
  </si>
  <si>
    <t>中・高生男</t>
    <rPh sb="0" eb="1">
      <t>チュウ</t>
    </rPh>
    <rPh sb="2" eb="3">
      <t>コウ</t>
    </rPh>
    <rPh sb="3" eb="4">
      <t>セイ</t>
    </rPh>
    <rPh sb="4" eb="5">
      <t>オトコ</t>
    </rPh>
    <phoneticPr fontId="1"/>
  </si>
  <si>
    <t>中・高生女</t>
    <rPh sb="0" eb="1">
      <t>チュウ</t>
    </rPh>
    <rPh sb="2" eb="3">
      <t>コウ</t>
    </rPh>
    <rPh sb="3" eb="4">
      <t>セイ</t>
    </rPh>
    <rPh sb="4" eb="5">
      <t>オンナ</t>
    </rPh>
    <phoneticPr fontId="1"/>
  </si>
  <si>
    <t>組</t>
    <rPh sb="0" eb="1">
      <t>クミ</t>
    </rPh>
    <phoneticPr fontId="1"/>
  </si>
  <si>
    <t>40歳以上</t>
    <rPh sb="2" eb="3">
      <t>サイ</t>
    </rPh>
    <rPh sb="3" eb="5">
      <t>イジョウ</t>
    </rPh>
    <phoneticPr fontId="1"/>
  </si>
  <si>
    <t>中・高生</t>
    <rPh sb="0" eb="1">
      <t>チュウ</t>
    </rPh>
    <rPh sb="2" eb="3">
      <t>コウ</t>
    </rPh>
    <rPh sb="3" eb="4">
      <t>セイ</t>
    </rPh>
    <phoneticPr fontId="1"/>
  </si>
  <si>
    <t>色の欄は自動で数値が計算されます。</t>
    <rPh sb="0" eb="1">
      <t>イロ</t>
    </rPh>
    <rPh sb="2" eb="3">
      <t>ラン</t>
    </rPh>
    <rPh sb="4" eb="6">
      <t>ジドウ</t>
    </rPh>
    <rPh sb="7" eb="9">
      <t>スウチ</t>
    </rPh>
    <rPh sb="10" eb="12">
      <t>ケイサン</t>
    </rPh>
    <phoneticPr fontId="1"/>
  </si>
  <si>
    <t>日本バドミントン協会登録</t>
    <rPh sb="0" eb="2">
      <t>ニホン</t>
    </rPh>
    <rPh sb="8" eb="10">
      <t>キョウカイ</t>
    </rPh>
    <rPh sb="10" eb="12">
      <t>トウロク</t>
    </rPh>
    <phoneticPr fontId="1"/>
  </si>
  <si>
    <t>日本バドミントン協会</t>
    <rPh sb="0" eb="2">
      <t>ニホン</t>
    </rPh>
    <phoneticPr fontId="1"/>
  </si>
  <si>
    <t>久留米市民春季バドミントン大会【シングルス】</t>
    <phoneticPr fontId="1"/>
  </si>
  <si>
    <t>久留米市民春季バドミントン大会【ダブルス】</t>
    <phoneticPr fontId="1"/>
  </si>
  <si>
    <t>久留米市民春季バドミントン大会【ミックス】</t>
    <phoneticPr fontId="1"/>
  </si>
  <si>
    <r>
      <t>開催日：令和８年４月２６日（</t>
    </r>
    <r>
      <rPr>
        <b/>
        <sz val="14"/>
        <color rgb="FFFF0000"/>
        <rFont val="游ゴシック"/>
        <family val="3"/>
        <charset val="128"/>
        <scheme val="minor"/>
      </rPr>
      <t>日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</si>
  <si>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申込期間：3/17（火）～ 4/17（金）</t>
    <rPh sb="10" eb="11">
      <t>ヒ</t>
    </rPh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</si>
</sst>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***-***-****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5" xfId="0" applyFont="1" applyBorder="1" applyAlignment="1"/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20" xfId="0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15" xfId="0" applyFont="1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 shrinkToFit="1"/>
      <protection locked="0"/>
    </xf>
    <xf numFmtId="0" fontId="0" fillId="4" borderId="30" xfId="0" applyFill="1" applyBorder="1" applyAlignment="1" applyProtection="1">
      <alignment horizontal="center" vertical="center" shrinkToFit="1"/>
      <protection locked="0"/>
    </xf>
    <xf numFmtId="0" fontId="0" fillId="4" borderId="31" xfId="0" applyFill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4" borderId="25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26" xfId="0" applyFill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0" fillId="0" borderId="1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177" fontId="0" fillId="0" borderId="7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2" fontId="0" fillId="2" borderId="17" xfId="0" applyNumberFormat="1" applyFill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showGridLines="0" tabSelected="1" view="pageBreakPreview" zoomScaleNormal="100" zoomScaleSheetLayoutView="100" workbookViewId="0">
      <selection activeCell="D3" sqref="D3:N3"/>
    </sheetView>
  </sheetViews>
  <sheetFormatPr defaultColWidth="3.125" defaultRowHeight="18.75" x14ac:dyDescent="0.4"/>
  <cols>
    <col min="1" max="1" width="3.125" style="1" customWidth="1"/>
    <col min="2" max="9" width="3.125" style="1"/>
    <col min="10" max="10" width="3.125" style="1" customWidth="1"/>
    <col min="11" max="23" width="3.125" style="1"/>
    <col min="24" max="24" width="3.125" style="1" customWidth="1"/>
    <col min="25" max="16384" width="3.125" style="1"/>
  </cols>
  <sheetData>
    <row r="1" spans="1:28" ht="30" x14ac:dyDescent="0.4">
      <c r="A1" s="89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30" customHeight="1" x14ac:dyDescent="0.5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  <c r="N2" s="90" t="s">
        <v>49</v>
      </c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15" customHeight="1" x14ac:dyDescent="0.4">
      <c r="A3" s="85" t="s">
        <v>0</v>
      </c>
      <c r="B3" s="85"/>
      <c r="C3" s="86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94" t="s">
        <v>4</v>
      </c>
      <c r="P3" s="94"/>
      <c r="Q3" s="95"/>
      <c r="R3" s="72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ht="30" customHeight="1" x14ac:dyDescent="0.4">
      <c r="A4" s="87" t="s">
        <v>1</v>
      </c>
      <c r="B4" s="87"/>
      <c r="C4" s="88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4"/>
      <c r="P4" s="94"/>
      <c r="Q4" s="95"/>
      <c r="R4" s="72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22.35" customHeight="1" x14ac:dyDescent="0.4">
      <c r="A5" s="83" t="s">
        <v>12</v>
      </c>
      <c r="B5" s="83"/>
      <c r="C5" s="84"/>
      <c r="D5" s="98"/>
      <c r="E5" s="83"/>
      <c r="F5" s="83"/>
      <c r="G5" s="83"/>
      <c r="H5" s="83"/>
      <c r="I5" s="83"/>
      <c r="J5" s="83"/>
      <c r="K5" s="83"/>
      <c r="L5" s="83"/>
      <c r="M5" s="83"/>
      <c r="N5" s="83"/>
      <c r="O5" s="83" t="s">
        <v>13</v>
      </c>
      <c r="P5" s="83"/>
      <c r="Q5" s="84"/>
      <c r="R5" s="74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25.35" customHeight="1" x14ac:dyDescent="0.4">
      <c r="A6" s="76" t="s">
        <v>2</v>
      </c>
      <c r="B6" s="76"/>
      <c r="C6" s="58"/>
      <c r="D6" s="78">
        <f>COUNTIF($B$22:$D$41,A6)</f>
        <v>0</v>
      </c>
      <c r="E6" s="81"/>
      <c r="F6" s="3" t="s">
        <v>39</v>
      </c>
      <c r="G6" s="4"/>
      <c r="H6" s="76" t="s">
        <v>6</v>
      </c>
      <c r="I6" s="82"/>
      <c r="J6" s="80">
        <f>COUNTIF($B$22:$D$41,H6)</f>
        <v>0</v>
      </c>
      <c r="K6" s="81"/>
      <c r="L6" s="3" t="s">
        <v>39</v>
      </c>
      <c r="M6" s="5"/>
      <c r="N6" s="76" t="s">
        <v>8</v>
      </c>
      <c r="O6" s="58"/>
      <c r="P6" s="78">
        <f>COUNTIF($B$22:$D$41,N6)</f>
        <v>0</v>
      </c>
      <c r="Q6" s="81"/>
      <c r="R6" s="3" t="s">
        <v>39</v>
      </c>
      <c r="S6" s="5"/>
      <c r="T6" s="76" t="s">
        <v>10</v>
      </c>
      <c r="U6" s="82"/>
      <c r="V6" s="80">
        <f>COUNTIF($B$22:$D$41,T6)</f>
        <v>0</v>
      </c>
      <c r="W6" s="81"/>
      <c r="X6" s="3" t="s">
        <v>39</v>
      </c>
      <c r="Y6" s="5"/>
      <c r="Z6" s="64" t="s">
        <v>21</v>
      </c>
      <c r="AA6" s="78">
        <f>D6+D7+J6+J7+P6+P7+V6+V7</f>
        <v>0</v>
      </c>
      <c r="AB6" s="79"/>
    </row>
    <row r="7" spans="1:28" ht="25.35" customHeight="1" x14ac:dyDescent="0.4">
      <c r="A7" s="76" t="s">
        <v>3</v>
      </c>
      <c r="B7" s="76"/>
      <c r="C7" s="58"/>
      <c r="D7" s="78">
        <f>COUNTIF($B$22:$D$41,A7)</f>
        <v>0</v>
      </c>
      <c r="E7" s="81"/>
      <c r="F7" s="3" t="s">
        <v>39</v>
      </c>
      <c r="G7" s="4"/>
      <c r="H7" s="76" t="s">
        <v>7</v>
      </c>
      <c r="I7" s="82"/>
      <c r="J7" s="80">
        <f>COUNTIF($B$22:$D$41,H7)</f>
        <v>0</v>
      </c>
      <c r="K7" s="81"/>
      <c r="L7" s="3" t="s">
        <v>39</v>
      </c>
      <c r="M7" s="5"/>
      <c r="N7" s="76" t="s">
        <v>9</v>
      </c>
      <c r="O7" s="58"/>
      <c r="P7" s="78">
        <f>COUNTIF($B$22:$D$41,N7)</f>
        <v>0</v>
      </c>
      <c r="Q7" s="81"/>
      <c r="R7" s="3" t="s">
        <v>39</v>
      </c>
      <c r="S7" s="5"/>
      <c r="T7" s="76" t="s">
        <v>11</v>
      </c>
      <c r="U7" s="82"/>
      <c r="V7" s="80">
        <f>COUNTIF($B$22:$D$41,T7)</f>
        <v>0</v>
      </c>
      <c r="W7" s="81"/>
      <c r="X7" s="3" t="s">
        <v>39</v>
      </c>
      <c r="Y7" s="5"/>
      <c r="Z7" s="64"/>
      <c r="AA7" s="78"/>
      <c r="AB7" s="79"/>
    </row>
    <row r="8" spans="1:28" ht="5.0999999999999996" customHeight="1" x14ac:dyDescent="0.4">
      <c r="A8" s="7"/>
      <c r="B8" s="77"/>
      <c r="C8" s="77"/>
      <c r="D8" s="77"/>
      <c r="E8" s="77"/>
      <c r="F8" s="77"/>
      <c r="G8" s="7"/>
      <c r="H8" s="7"/>
      <c r="I8" s="7"/>
      <c r="J8" s="7"/>
      <c r="K8" s="7"/>
      <c r="L8" s="7"/>
      <c r="M8" s="8"/>
      <c r="N8" s="7"/>
      <c r="O8" s="7"/>
      <c r="P8" s="7"/>
      <c r="Q8" s="7"/>
      <c r="R8" s="7"/>
      <c r="S8" s="8"/>
      <c r="T8" s="7"/>
      <c r="U8" s="7"/>
      <c r="V8" s="7"/>
      <c r="W8" s="7"/>
      <c r="X8" s="7"/>
      <c r="Y8" s="8"/>
      <c r="Z8" s="9"/>
      <c r="AA8" s="7"/>
      <c r="AB8" s="7"/>
    </row>
    <row r="9" spans="1:28" x14ac:dyDescent="0.4">
      <c r="A9" s="10"/>
      <c r="B9" s="52" t="s">
        <v>44</v>
      </c>
      <c r="C9" s="53"/>
      <c r="D9" s="53"/>
      <c r="E9" s="54"/>
      <c r="F9" s="10"/>
      <c r="G9" s="10"/>
      <c r="H9" s="10"/>
      <c r="I9" s="10"/>
      <c r="J9" s="10"/>
      <c r="K9" s="10"/>
      <c r="L9" s="12"/>
      <c r="M9" s="11"/>
      <c r="N9" s="10"/>
      <c r="O9" s="10"/>
      <c r="P9" s="52" t="s">
        <v>44</v>
      </c>
      <c r="Q9" s="53"/>
      <c r="R9" s="53"/>
      <c r="S9" s="54"/>
      <c r="T9" s="10"/>
      <c r="U9" s="10"/>
      <c r="V9" s="10"/>
      <c r="W9" s="10"/>
      <c r="X9" s="10"/>
      <c r="Y9" s="10"/>
      <c r="Z9" s="12"/>
      <c r="AA9" s="11"/>
      <c r="AB9" s="10"/>
    </row>
    <row r="10" spans="1:28" ht="25.35" customHeight="1" x14ac:dyDescent="0.4">
      <c r="A10" s="62" t="s">
        <v>24</v>
      </c>
      <c r="B10" s="68" t="s">
        <v>25</v>
      </c>
      <c r="C10" s="69"/>
      <c r="D10" s="69"/>
      <c r="E10" s="70"/>
      <c r="F10" s="65">
        <v>1400</v>
      </c>
      <c r="G10" s="66"/>
      <c r="H10" s="3" t="s">
        <v>15</v>
      </c>
      <c r="I10" s="18">
        <f>COUNTIFS($U$22:$X$41,"高校以下",$Y$22:$AB$41,"〇")</f>
        <v>0</v>
      </c>
      <c r="J10" s="3" t="s">
        <v>5</v>
      </c>
      <c r="K10" s="71">
        <f>F10*I10</f>
        <v>0</v>
      </c>
      <c r="L10" s="60"/>
      <c r="M10" s="60"/>
      <c r="N10" s="61"/>
      <c r="O10" s="64" t="s">
        <v>14</v>
      </c>
      <c r="P10" s="68" t="s">
        <v>25</v>
      </c>
      <c r="Q10" s="69"/>
      <c r="R10" s="69"/>
      <c r="S10" s="70"/>
      <c r="T10" s="65">
        <v>1900</v>
      </c>
      <c r="U10" s="66"/>
      <c r="V10" s="3" t="s">
        <v>15</v>
      </c>
      <c r="W10" s="18">
        <f>COUNTIFS($U$22:$X$41,"一般",$Y$22:$AB$41,"〇")</f>
        <v>0</v>
      </c>
      <c r="X10" s="3" t="s">
        <v>5</v>
      </c>
      <c r="Y10" s="71">
        <f>T10*W10</f>
        <v>0</v>
      </c>
      <c r="Z10" s="60"/>
      <c r="AA10" s="60"/>
      <c r="AB10" s="61"/>
    </row>
    <row r="11" spans="1:28" ht="25.35" customHeight="1" x14ac:dyDescent="0.4">
      <c r="A11" s="63"/>
      <c r="B11" s="68" t="s">
        <v>26</v>
      </c>
      <c r="C11" s="69"/>
      <c r="D11" s="69"/>
      <c r="E11" s="70"/>
      <c r="F11" s="65">
        <v>1700</v>
      </c>
      <c r="G11" s="66"/>
      <c r="H11" s="3" t="s">
        <v>15</v>
      </c>
      <c r="I11" s="18">
        <f>COUNTIFS($U$22:$X$41,"高校以下",$Y$22:$AB$41,"×")</f>
        <v>0</v>
      </c>
      <c r="J11" s="3" t="s">
        <v>5</v>
      </c>
      <c r="K11" s="71">
        <f t="shared" ref="K11" si="0">F11*I11</f>
        <v>0</v>
      </c>
      <c r="L11" s="60"/>
      <c r="M11" s="60"/>
      <c r="N11" s="61"/>
      <c r="O11" s="64"/>
      <c r="P11" s="68" t="s">
        <v>26</v>
      </c>
      <c r="Q11" s="69"/>
      <c r="R11" s="69"/>
      <c r="S11" s="70"/>
      <c r="T11" s="65">
        <v>2200</v>
      </c>
      <c r="U11" s="66"/>
      <c r="V11" s="3" t="s">
        <v>15</v>
      </c>
      <c r="W11" s="18">
        <f>COUNTIFS($U$22:$X$41,"一般",$Y$22:$AB$41,"×")</f>
        <v>0</v>
      </c>
      <c r="X11" s="3" t="s">
        <v>5</v>
      </c>
      <c r="Y11" s="71">
        <f t="shared" ref="Y11" si="1">T11*W11</f>
        <v>0</v>
      </c>
      <c r="Z11" s="60"/>
      <c r="AA11" s="60"/>
      <c r="AB11" s="61"/>
    </row>
    <row r="12" spans="1:28" ht="25.35" customHeight="1" x14ac:dyDescent="0.4">
      <c r="A12" s="58" t="s">
        <v>21</v>
      </c>
      <c r="B12" s="59"/>
      <c r="C12" s="59"/>
      <c r="D12" s="59"/>
      <c r="E12" s="60">
        <f>SUM(K10:N11)+SUM(Y10:AB11)</f>
        <v>0</v>
      </c>
      <c r="F12" s="60"/>
      <c r="G12" s="60"/>
      <c r="H12" s="60"/>
      <c r="I12" s="61"/>
      <c r="J12" s="6"/>
      <c r="K12" s="67">
        <f>SUM(I10:I11)+SUM(W10:W11)</f>
        <v>0</v>
      </c>
      <c r="L12" s="67"/>
      <c r="M12" s="5" t="s">
        <v>23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5.0999999999999996" customHeight="1" x14ac:dyDescent="0.4"/>
    <row r="14" spans="1:28" x14ac:dyDescent="0.4">
      <c r="A14" s="20" t="s">
        <v>27</v>
      </c>
      <c r="B14" s="21" t="s">
        <v>28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4">
      <c r="A15" s="20" t="s">
        <v>27</v>
      </c>
      <c r="B15" s="19"/>
      <c r="C15" s="19"/>
      <c r="D15" s="21" t="s">
        <v>42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4">
      <c r="A16" s="20" t="s">
        <v>27</v>
      </c>
      <c r="B16" s="22"/>
      <c r="C16" s="22"/>
      <c r="D16" s="2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4">
      <c r="A17" s="20" t="s">
        <v>27</v>
      </c>
      <c r="B17" s="21" t="s">
        <v>30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4">
      <c r="A18" s="20" t="s">
        <v>27</v>
      </c>
      <c r="B18" s="21" t="s">
        <v>31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4">
      <c r="A19" s="20" t="s">
        <v>27</v>
      </c>
      <c r="B19" s="21" t="s">
        <v>32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5.0999999999999996" customHeight="1" x14ac:dyDescent="0.4"/>
    <row r="21" spans="1:28" x14ac:dyDescent="0.4">
      <c r="A21" s="2" t="s">
        <v>22</v>
      </c>
      <c r="B21" s="57" t="s">
        <v>16</v>
      </c>
      <c r="C21" s="57"/>
      <c r="D21" s="57"/>
      <c r="E21" s="91" t="s">
        <v>17</v>
      </c>
      <c r="F21" s="92"/>
      <c r="G21" s="92"/>
      <c r="H21" s="92"/>
      <c r="I21" s="93"/>
      <c r="J21" s="57" t="s">
        <v>18</v>
      </c>
      <c r="K21" s="57"/>
      <c r="L21" s="57"/>
      <c r="M21" s="57"/>
      <c r="N21" s="57"/>
      <c r="O21" s="57"/>
      <c r="P21" s="57" t="s">
        <v>19</v>
      </c>
      <c r="Q21" s="57"/>
      <c r="R21" s="57"/>
      <c r="S21" s="57"/>
      <c r="T21" s="57"/>
      <c r="U21" s="99" t="s">
        <v>20</v>
      </c>
      <c r="V21" s="100"/>
      <c r="W21" s="100"/>
      <c r="X21" s="101"/>
      <c r="Y21" s="99" t="s">
        <v>43</v>
      </c>
      <c r="Z21" s="100"/>
      <c r="AA21" s="100"/>
      <c r="AB21" s="101"/>
    </row>
    <row r="22" spans="1:28" ht="20.100000000000001" customHeight="1" x14ac:dyDescent="0.4">
      <c r="A22" s="25">
        <v>1</v>
      </c>
      <c r="B22" s="27"/>
      <c r="C22" s="28"/>
      <c r="D22" s="29"/>
      <c r="E22" s="33"/>
      <c r="F22" s="34"/>
      <c r="G22" s="34"/>
      <c r="H22" s="34"/>
      <c r="I22" s="35"/>
      <c r="J22" s="36"/>
      <c r="K22" s="36"/>
      <c r="L22" s="36"/>
      <c r="M22" s="36"/>
      <c r="N22" s="36"/>
      <c r="O22" s="36"/>
      <c r="P22" s="37"/>
      <c r="Q22" s="37"/>
      <c r="R22" s="37"/>
      <c r="S22" s="37"/>
      <c r="T22" s="37"/>
      <c r="U22" s="38"/>
      <c r="V22" s="39"/>
      <c r="W22" s="39"/>
      <c r="X22" s="40"/>
      <c r="Y22" s="41"/>
      <c r="Z22" s="42"/>
      <c r="AA22" s="42"/>
      <c r="AB22" s="43"/>
    </row>
    <row r="23" spans="1:28" ht="20.100000000000001" customHeight="1" x14ac:dyDescent="0.4">
      <c r="A23" s="26"/>
      <c r="B23" s="30"/>
      <c r="C23" s="31"/>
      <c r="D23" s="32"/>
      <c r="E23" s="44"/>
      <c r="F23" s="45"/>
      <c r="G23" s="45"/>
      <c r="H23" s="45"/>
      <c r="I23" s="46"/>
      <c r="J23" s="47"/>
      <c r="K23" s="47"/>
      <c r="L23" s="47"/>
      <c r="M23" s="47"/>
      <c r="N23" s="47"/>
      <c r="O23" s="47"/>
      <c r="P23" s="48"/>
      <c r="Q23" s="48"/>
      <c r="R23" s="48"/>
      <c r="S23" s="48"/>
      <c r="T23" s="48"/>
      <c r="U23" s="30"/>
      <c r="V23" s="31"/>
      <c r="W23" s="31"/>
      <c r="X23" s="32"/>
      <c r="Y23" s="49"/>
      <c r="Z23" s="50"/>
      <c r="AA23" s="50"/>
      <c r="AB23" s="51"/>
    </row>
    <row r="24" spans="1:28" ht="20.100000000000001" customHeight="1" x14ac:dyDescent="0.4">
      <c r="A24" s="25">
        <v>2</v>
      </c>
      <c r="B24" s="27"/>
      <c r="C24" s="28"/>
      <c r="D24" s="29"/>
      <c r="E24" s="33"/>
      <c r="F24" s="34"/>
      <c r="G24" s="34"/>
      <c r="H24" s="34"/>
      <c r="I24" s="35"/>
      <c r="J24" s="36"/>
      <c r="K24" s="36"/>
      <c r="L24" s="36"/>
      <c r="M24" s="36"/>
      <c r="N24" s="36"/>
      <c r="O24" s="36"/>
      <c r="P24" s="37"/>
      <c r="Q24" s="37"/>
      <c r="R24" s="37"/>
      <c r="S24" s="37"/>
      <c r="T24" s="37"/>
      <c r="U24" s="38"/>
      <c r="V24" s="39"/>
      <c r="W24" s="39"/>
      <c r="X24" s="40"/>
      <c r="Y24" s="41"/>
      <c r="Z24" s="42"/>
      <c r="AA24" s="42"/>
      <c r="AB24" s="43"/>
    </row>
    <row r="25" spans="1:28" ht="20.100000000000001" customHeight="1" x14ac:dyDescent="0.4">
      <c r="A25" s="26"/>
      <c r="B25" s="30"/>
      <c r="C25" s="31"/>
      <c r="D25" s="32"/>
      <c r="E25" s="44"/>
      <c r="F25" s="45"/>
      <c r="G25" s="45"/>
      <c r="H25" s="45"/>
      <c r="I25" s="46"/>
      <c r="J25" s="47"/>
      <c r="K25" s="47"/>
      <c r="L25" s="47"/>
      <c r="M25" s="47"/>
      <c r="N25" s="47"/>
      <c r="O25" s="47"/>
      <c r="P25" s="48"/>
      <c r="Q25" s="48"/>
      <c r="R25" s="48"/>
      <c r="S25" s="48"/>
      <c r="T25" s="48"/>
      <c r="U25" s="30"/>
      <c r="V25" s="31"/>
      <c r="W25" s="31"/>
      <c r="X25" s="32"/>
      <c r="Y25" s="49"/>
      <c r="Z25" s="50"/>
      <c r="AA25" s="50"/>
      <c r="AB25" s="51"/>
    </row>
    <row r="26" spans="1:28" ht="20.100000000000001" customHeight="1" x14ac:dyDescent="0.4">
      <c r="A26" s="25">
        <v>3</v>
      </c>
      <c r="B26" s="27"/>
      <c r="C26" s="28"/>
      <c r="D26" s="29"/>
      <c r="E26" s="33"/>
      <c r="F26" s="34"/>
      <c r="G26" s="34"/>
      <c r="H26" s="34"/>
      <c r="I26" s="35"/>
      <c r="J26" s="36"/>
      <c r="K26" s="36"/>
      <c r="L26" s="36"/>
      <c r="M26" s="36"/>
      <c r="N26" s="36"/>
      <c r="O26" s="36"/>
      <c r="P26" s="37"/>
      <c r="Q26" s="37"/>
      <c r="R26" s="37"/>
      <c r="S26" s="37"/>
      <c r="T26" s="37"/>
      <c r="U26" s="38"/>
      <c r="V26" s="39"/>
      <c r="W26" s="39"/>
      <c r="X26" s="40"/>
      <c r="Y26" s="41"/>
      <c r="Z26" s="42"/>
      <c r="AA26" s="42"/>
      <c r="AB26" s="43"/>
    </row>
    <row r="27" spans="1:28" ht="20.100000000000001" customHeight="1" x14ac:dyDescent="0.4">
      <c r="A27" s="26"/>
      <c r="B27" s="30"/>
      <c r="C27" s="31"/>
      <c r="D27" s="32"/>
      <c r="E27" s="44"/>
      <c r="F27" s="45"/>
      <c r="G27" s="45"/>
      <c r="H27" s="45"/>
      <c r="I27" s="46"/>
      <c r="J27" s="47"/>
      <c r="K27" s="47"/>
      <c r="L27" s="47"/>
      <c r="M27" s="47"/>
      <c r="N27" s="47"/>
      <c r="O27" s="47"/>
      <c r="P27" s="48"/>
      <c r="Q27" s="48"/>
      <c r="R27" s="48"/>
      <c r="S27" s="48"/>
      <c r="T27" s="48"/>
      <c r="U27" s="30"/>
      <c r="V27" s="31"/>
      <c r="W27" s="31"/>
      <c r="X27" s="32"/>
      <c r="Y27" s="49"/>
      <c r="Z27" s="50"/>
      <c r="AA27" s="50"/>
      <c r="AB27" s="51"/>
    </row>
    <row r="28" spans="1:28" ht="20.100000000000001" customHeight="1" x14ac:dyDescent="0.4">
      <c r="A28" s="25">
        <v>4</v>
      </c>
      <c r="B28" s="27"/>
      <c r="C28" s="28"/>
      <c r="D28" s="29"/>
      <c r="E28" s="33"/>
      <c r="F28" s="34"/>
      <c r="G28" s="34"/>
      <c r="H28" s="34"/>
      <c r="I28" s="35"/>
      <c r="J28" s="36"/>
      <c r="K28" s="36"/>
      <c r="L28" s="36"/>
      <c r="M28" s="36"/>
      <c r="N28" s="36"/>
      <c r="O28" s="36"/>
      <c r="P28" s="37"/>
      <c r="Q28" s="37"/>
      <c r="R28" s="37"/>
      <c r="S28" s="37"/>
      <c r="T28" s="37"/>
      <c r="U28" s="38"/>
      <c r="V28" s="39"/>
      <c r="W28" s="39"/>
      <c r="X28" s="40"/>
      <c r="Y28" s="41"/>
      <c r="Z28" s="42"/>
      <c r="AA28" s="42"/>
      <c r="AB28" s="43"/>
    </row>
    <row r="29" spans="1:28" ht="20.100000000000001" customHeight="1" x14ac:dyDescent="0.4">
      <c r="A29" s="26"/>
      <c r="B29" s="30"/>
      <c r="C29" s="31"/>
      <c r="D29" s="32"/>
      <c r="E29" s="44"/>
      <c r="F29" s="45"/>
      <c r="G29" s="45"/>
      <c r="H29" s="45"/>
      <c r="I29" s="46"/>
      <c r="J29" s="47"/>
      <c r="K29" s="47"/>
      <c r="L29" s="47"/>
      <c r="M29" s="47"/>
      <c r="N29" s="47"/>
      <c r="O29" s="47"/>
      <c r="P29" s="48"/>
      <c r="Q29" s="48"/>
      <c r="R29" s="48"/>
      <c r="S29" s="48"/>
      <c r="T29" s="48"/>
      <c r="U29" s="30"/>
      <c r="V29" s="31"/>
      <c r="W29" s="31"/>
      <c r="X29" s="32"/>
      <c r="Y29" s="49"/>
      <c r="Z29" s="50"/>
      <c r="AA29" s="50"/>
      <c r="AB29" s="51"/>
    </row>
    <row r="30" spans="1:28" ht="20.100000000000001" customHeight="1" x14ac:dyDescent="0.4">
      <c r="A30" s="25">
        <v>5</v>
      </c>
      <c r="B30" s="27"/>
      <c r="C30" s="28"/>
      <c r="D30" s="29"/>
      <c r="E30" s="33"/>
      <c r="F30" s="34"/>
      <c r="G30" s="34"/>
      <c r="H30" s="34"/>
      <c r="I30" s="35"/>
      <c r="J30" s="36"/>
      <c r="K30" s="36"/>
      <c r="L30" s="36"/>
      <c r="M30" s="36"/>
      <c r="N30" s="36"/>
      <c r="O30" s="36"/>
      <c r="P30" s="37"/>
      <c r="Q30" s="37"/>
      <c r="R30" s="37"/>
      <c r="S30" s="37"/>
      <c r="T30" s="37"/>
      <c r="U30" s="38"/>
      <c r="V30" s="39"/>
      <c r="W30" s="39"/>
      <c r="X30" s="40"/>
      <c r="Y30" s="41"/>
      <c r="Z30" s="42"/>
      <c r="AA30" s="42"/>
      <c r="AB30" s="43"/>
    </row>
    <row r="31" spans="1:28" ht="20.100000000000001" customHeight="1" x14ac:dyDescent="0.4">
      <c r="A31" s="26"/>
      <c r="B31" s="30"/>
      <c r="C31" s="31"/>
      <c r="D31" s="32"/>
      <c r="E31" s="44"/>
      <c r="F31" s="45"/>
      <c r="G31" s="45"/>
      <c r="H31" s="45"/>
      <c r="I31" s="46"/>
      <c r="J31" s="47"/>
      <c r="K31" s="47"/>
      <c r="L31" s="47"/>
      <c r="M31" s="47"/>
      <c r="N31" s="47"/>
      <c r="O31" s="47"/>
      <c r="P31" s="48"/>
      <c r="Q31" s="48"/>
      <c r="R31" s="48"/>
      <c r="S31" s="48"/>
      <c r="T31" s="48"/>
      <c r="U31" s="30"/>
      <c r="V31" s="31"/>
      <c r="W31" s="31"/>
      <c r="X31" s="32"/>
      <c r="Y31" s="49"/>
      <c r="Z31" s="50"/>
      <c r="AA31" s="50"/>
      <c r="AB31" s="51"/>
    </row>
    <row r="32" spans="1:28" ht="20.100000000000001" customHeight="1" x14ac:dyDescent="0.4">
      <c r="A32" s="25">
        <v>6</v>
      </c>
      <c r="B32" s="27"/>
      <c r="C32" s="28"/>
      <c r="D32" s="29"/>
      <c r="E32" s="33"/>
      <c r="F32" s="34"/>
      <c r="G32" s="34"/>
      <c r="H32" s="34"/>
      <c r="I32" s="35"/>
      <c r="J32" s="36"/>
      <c r="K32" s="36"/>
      <c r="L32" s="36"/>
      <c r="M32" s="36"/>
      <c r="N32" s="36"/>
      <c r="O32" s="36"/>
      <c r="P32" s="37"/>
      <c r="Q32" s="37"/>
      <c r="R32" s="37"/>
      <c r="S32" s="37"/>
      <c r="T32" s="37"/>
      <c r="U32" s="38"/>
      <c r="V32" s="39"/>
      <c r="W32" s="39"/>
      <c r="X32" s="40"/>
      <c r="Y32" s="41"/>
      <c r="Z32" s="42"/>
      <c r="AA32" s="42"/>
      <c r="AB32" s="43"/>
    </row>
    <row r="33" spans="1:28" ht="20.100000000000001" customHeight="1" x14ac:dyDescent="0.4">
      <c r="A33" s="26"/>
      <c r="B33" s="30"/>
      <c r="C33" s="31"/>
      <c r="D33" s="32"/>
      <c r="E33" s="44"/>
      <c r="F33" s="45"/>
      <c r="G33" s="45"/>
      <c r="H33" s="45"/>
      <c r="I33" s="46"/>
      <c r="J33" s="47"/>
      <c r="K33" s="47"/>
      <c r="L33" s="47"/>
      <c r="M33" s="47"/>
      <c r="N33" s="47"/>
      <c r="O33" s="47"/>
      <c r="P33" s="48"/>
      <c r="Q33" s="48"/>
      <c r="R33" s="48"/>
      <c r="S33" s="48"/>
      <c r="T33" s="48"/>
      <c r="U33" s="30"/>
      <c r="V33" s="31"/>
      <c r="W33" s="31"/>
      <c r="X33" s="32"/>
      <c r="Y33" s="49"/>
      <c r="Z33" s="50"/>
      <c r="AA33" s="50"/>
      <c r="AB33" s="51"/>
    </row>
    <row r="34" spans="1:28" ht="20.100000000000001" customHeight="1" x14ac:dyDescent="0.4">
      <c r="A34" s="25">
        <v>7</v>
      </c>
      <c r="B34" s="27"/>
      <c r="C34" s="28"/>
      <c r="D34" s="29"/>
      <c r="E34" s="33"/>
      <c r="F34" s="34"/>
      <c r="G34" s="34"/>
      <c r="H34" s="34"/>
      <c r="I34" s="35"/>
      <c r="J34" s="36"/>
      <c r="K34" s="36"/>
      <c r="L34" s="36"/>
      <c r="M34" s="36"/>
      <c r="N34" s="36"/>
      <c r="O34" s="36"/>
      <c r="P34" s="37"/>
      <c r="Q34" s="37"/>
      <c r="R34" s="37"/>
      <c r="S34" s="37"/>
      <c r="T34" s="37"/>
      <c r="U34" s="38"/>
      <c r="V34" s="39"/>
      <c r="W34" s="39"/>
      <c r="X34" s="40"/>
      <c r="Y34" s="41"/>
      <c r="Z34" s="42"/>
      <c r="AA34" s="42"/>
      <c r="AB34" s="43"/>
    </row>
    <row r="35" spans="1:28" ht="20.100000000000001" customHeight="1" x14ac:dyDescent="0.4">
      <c r="A35" s="26"/>
      <c r="B35" s="30"/>
      <c r="C35" s="31"/>
      <c r="D35" s="32"/>
      <c r="E35" s="44"/>
      <c r="F35" s="45"/>
      <c r="G35" s="45"/>
      <c r="H35" s="45"/>
      <c r="I35" s="46"/>
      <c r="J35" s="47"/>
      <c r="K35" s="47"/>
      <c r="L35" s="47"/>
      <c r="M35" s="47"/>
      <c r="N35" s="47"/>
      <c r="O35" s="47"/>
      <c r="P35" s="48"/>
      <c r="Q35" s="48"/>
      <c r="R35" s="48"/>
      <c r="S35" s="48"/>
      <c r="T35" s="48"/>
      <c r="U35" s="30"/>
      <c r="V35" s="31"/>
      <c r="W35" s="31"/>
      <c r="X35" s="32"/>
      <c r="Y35" s="49"/>
      <c r="Z35" s="50"/>
      <c r="AA35" s="50"/>
      <c r="AB35" s="51"/>
    </row>
    <row r="36" spans="1:28" ht="20.100000000000001" customHeight="1" x14ac:dyDescent="0.4">
      <c r="A36" s="25">
        <v>8</v>
      </c>
      <c r="B36" s="27"/>
      <c r="C36" s="28"/>
      <c r="D36" s="29"/>
      <c r="E36" s="33"/>
      <c r="F36" s="34"/>
      <c r="G36" s="34"/>
      <c r="H36" s="34"/>
      <c r="I36" s="35"/>
      <c r="J36" s="36"/>
      <c r="K36" s="36"/>
      <c r="L36" s="36"/>
      <c r="M36" s="36"/>
      <c r="N36" s="36"/>
      <c r="O36" s="36"/>
      <c r="P36" s="37"/>
      <c r="Q36" s="37"/>
      <c r="R36" s="37"/>
      <c r="S36" s="37"/>
      <c r="T36" s="37"/>
      <c r="U36" s="38"/>
      <c r="V36" s="39"/>
      <c r="W36" s="39"/>
      <c r="X36" s="40"/>
      <c r="Y36" s="41"/>
      <c r="Z36" s="42"/>
      <c r="AA36" s="42"/>
      <c r="AB36" s="43"/>
    </row>
    <row r="37" spans="1:28" ht="20.100000000000001" customHeight="1" x14ac:dyDescent="0.4">
      <c r="A37" s="26"/>
      <c r="B37" s="30"/>
      <c r="C37" s="31"/>
      <c r="D37" s="32"/>
      <c r="E37" s="44"/>
      <c r="F37" s="45"/>
      <c r="G37" s="45"/>
      <c r="H37" s="45"/>
      <c r="I37" s="46"/>
      <c r="J37" s="47"/>
      <c r="K37" s="47"/>
      <c r="L37" s="47"/>
      <c r="M37" s="47"/>
      <c r="N37" s="47"/>
      <c r="O37" s="47"/>
      <c r="P37" s="48"/>
      <c r="Q37" s="48"/>
      <c r="R37" s="48"/>
      <c r="S37" s="48"/>
      <c r="T37" s="48"/>
      <c r="U37" s="30"/>
      <c r="V37" s="31"/>
      <c r="W37" s="31"/>
      <c r="X37" s="32"/>
      <c r="Y37" s="49"/>
      <c r="Z37" s="50"/>
      <c r="AA37" s="50"/>
      <c r="AB37" s="51"/>
    </row>
    <row r="38" spans="1:28" ht="20.100000000000001" customHeight="1" x14ac:dyDescent="0.4">
      <c r="A38" s="25">
        <v>9</v>
      </c>
      <c r="B38" s="27"/>
      <c r="C38" s="28"/>
      <c r="D38" s="29"/>
      <c r="E38" s="33"/>
      <c r="F38" s="34"/>
      <c r="G38" s="34"/>
      <c r="H38" s="34"/>
      <c r="I38" s="35"/>
      <c r="J38" s="36"/>
      <c r="K38" s="36"/>
      <c r="L38" s="36"/>
      <c r="M38" s="36"/>
      <c r="N38" s="36"/>
      <c r="O38" s="36"/>
      <c r="P38" s="37"/>
      <c r="Q38" s="37"/>
      <c r="R38" s="37"/>
      <c r="S38" s="37"/>
      <c r="T38" s="37"/>
      <c r="U38" s="38"/>
      <c r="V38" s="39"/>
      <c r="W38" s="39"/>
      <c r="X38" s="40"/>
      <c r="Y38" s="41"/>
      <c r="Z38" s="42"/>
      <c r="AA38" s="42"/>
      <c r="AB38" s="43"/>
    </row>
    <row r="39" spans="1:28" ht="20.100000000000001" customHeight="1" x14ac:dyDescent="0.4">
      <c r="A39" s="26"/>
      <c r="B39" s="30"/>
      <c r="C39" s="31"/>
      <c r="D39" s="32"/>
      <c r="E39" s="44"/>
      <c r="F39" s="45"/>
      <c r="G39" s="45"/>
      <c r="H39" s="45"/>
      <c r="I39" s="46"/>
      <c r="J39" s="47"/>
      <c r="K39" s="47"/>
      <c r="L39" s="47"/>
      <c r="M39" s="47"/>
      <c r="N39" s="47"/>
      <c r="O39" s="47"/>
      <c r="P39" s="48"/>
      <c r="Q39" s="48"/>
      <c r="R39" s="48"/>
      <c r="S39" s="48"/>
      <c r="T39" s="48"/>
      <c r="U39" s="30"/>
      <c r="V39" s="31"/>
      <c r="W39" s="31"/>
      <c r="X39" s="32"/>
      <c r="Y39" s="49"/>
      <c r="Z39" s="50"/>
      <c r="AA39" s="50"/>
      <c r="AB39" s="51"/>
    </row>
    <row r="40" spans="1:28" ht="19.5" customHeight="1" x14ac:dyDescent="0.4">
      <c r="A40" s="25">
        <v>10</v>
      </c>
      <c r="B40" s="27"/>
      <c r="C40" s="28"/>
      <c r="D40" s="29"/>
      <c r="E40" s="33"/>
      <c r="F40" s="34"/>
      <c r="G40" s="34"/>
      <c r="H40" s="34"/>
      <c r="I40" s="35"/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7"/>
      <c r="U40" s="38"/>
      <c r="V40" s="39"/>
      <c r="W40" s="39"/>
      <c r="X40" s="40"/>
      <c r="Y40" s="41"/>
      <c r="Z40" s="42"/>
      <c r="AA40" s="42"/>
      <c r="AB40" s="43"/>
    </row>
    <row r="41" spans="1:28" ht="19.5" customHeight="1" x14ac:dyDescent="0.4">
      <c r="A41" s="26"/>
      <c r="B41" s="30"/>
      <c r="C41" s="31"/>
      <c r="D41" s="32"/>
      <c r="E41" s="44"/>
      <c r="F41" s="45"/>
      <c r="G41" s="45"/>
      <c r="H41" s="45"/>
      <c r="I41" s="46"/>
      <c r="J41" s="47"/>
      <c r="K41" s="47"/>
      <c r="L41" s="47"/>
      <c r="M41" s="47"/>
      <c r="N41" s="47"/>
      <c r="O41" s="47"/>
      <c r="P41" s="48"/>
      <c r="Q41" s="48"/>
      <c r="R41" s="48"/>
      <c r="S41" s="48"/>
      <c r="T41" s="48"/>
      <c r="U41" s="30"/>
      <c r="V41" s="31"/>
      <c r="W41" s="31"/>
      <c r="X41" s="32"/>
      <c r="Y41" s="49"/>
      <c r="Z41" s="50"/>
      <c r="AA41" s="50"/>
      <c r="AB41" s="51"/>
    </row>
  </sheetData>
  <sheetProtection algorithmName="SHA-512" hashValue="cOKT5GzSidF8h5/kuVmGiJyQH3LiwS25rrNNVv3zlZHZsQ9vMJvVrb2hiPjcKAl59wOHq3H9m0H94KQnHn7myQ==" saltValue="7qWpb0/OBVJF9+rK0BtVcg==" spinCount="100000" sheet="1" objects="1" scenarios="1"/>
  <mergeCells count="178">
    <mergeCell ref="A38:A39"/>
    <mergeCell ref="B38:D39"/>
    <mergeCell ref="E38:I38"/>
    <mergeCell ref="J38:O38"/>
    <mergeCell ref="P38:T38"/>
    <mergeCell ref="U38:X38"/>
    <mergeCell ref="Y38:AB38"/>
    <mergeCell ref="E39:I39"/>
    <mergeCell ref="J39:O39"/>
    <mergeCell ref="P39:T39"/>
    <mergeCell ref="U39:X39"/>
    <mergeCell ref="Y39:AB39"/>
    <mergeCell ref="A36:A37"/>
    <mergeCell ref="B36:D37"/>
    <mergeCell ref="E36:I36"/>
    <mergeCell ref="J36:O36"/>
    <mergeCell ref="P36:T36"/>
    <mergeCell ref="U36:X36"/>
    <mergeCell ref="Y36:AB36"/>
    <mergeCell ref="E37:I37"/>
    <mergeCell ref="J37:O37"/>
    <mergeCell ref="P37:T37"/>
    <mergeCell ref="U37:X37"/>
    <mergeCell ref="Y37:AB37"/>
    <mergeCell ref="A34:A35"/>
    <mergeCell ref="B34:D35"/>
    <mergeCell ref="E34:I34"/>
    <mergeCell ref="J34:O34"/>
    <mergeCell ref="P34:T34"/>
    <mergeCell ref="U34:X34"/>
    <mergeCell ref="Y34:AB34"/>
    <mergeCell ref="E35:I35"/>
    <mergeCell ref="J35:O35"/>
    <mergeCell ref="P35:T35"/>
    <mergeCell ref="U35:X35"/>
    <mergeCell ref="Y35:AB35"/>
    <mergeCell ref="E32:I32"/>
    <mergeCell ref="J32:O32"/>
    <mergeCell ref="P32:T32"/>
    <mergeCell ref="U32:X32"/>
    <mergeCell ref="Y32:AB32"/>
    <mergeCell ref="E33:I33"/>
    <mergeCell ref="J33:O33"/>
    <mergeCell ref="P33:T33"/>
    <mergeCell ref="U33:X33"/>
    <mergeCell ref="Y33:AB33"/>
    <mergeCell ref="A24:A25"/>
    <mergeCell ref="B24:D25"/>
    <mergeCell ref="A26:A27"/>
    <mergeCell ref="B26:D27"/>
    <mergeCell ref="A28:A29"/>
    <mergeCell ref="B28:D29"/>
    <mergeCell ref="A30:A31"/>
    <mergeCell ref="B30:D31"/>
    <mergeCell ref="A32:A33"/>
    <mergeCell ref="B32:D33"/>
    <mergeCell ref="E26:I26"/>
    <mergeCell ref="E27:I27"/>
    <mergeCell ref="E28:I28"/>
    <mergeCell ref="E29:I29"/>
    <mergeCell ref="Y29:AB29"/>
    <mergeCell ref="Y30:AB30"/>
    <mergeCell ref="Y31:AB31"/>
    <mergeCell ref="U21:X21"/>
    <mergeCell ref="U22:X22"/>
    <mergeCell ref="U23:X23"/>
    <mergeCell ref="U29:X29"/>
    <mergeCell ref="U30:X30"/>
    <mergeCell ref="U31:X31"/>
    <mergeCell ref="E30:I30"/>
    <mergeCell ref="E31:I31"/>
    <mergeCell ref="Y26:AB26"/>
    <mergeCell ref="J28:O28"/>
    <mergeCell ref="P28:T28"/>
    <mergeCell ref="J27:O27"/>
    <mergeCell ref="P27:T27"/>
    <mergeCell ref="Y27:AB27"/>
    <mergeCell ref="Y28:AB28"/>
    <mergeCell ref="U26:X26"/>
    <mergeCell ref="U27:X27"/>
    <mergeCell ref="E24:I24"/>
    <mergeCell ref="E25:I25"/>
    <mergeCell ref="J22:O22"/>
    <mergeCell ref="P21:T21"/>
    <mergeCell ref="Y21:AB21"/>
    <mergeCell ref="Y22:AB22"/>
    <mergeCell ref="J24:O24"/>
    <mergeCell ref="P24:T24"/>
    <mergeCell ref="J23:O23"/>
    <mergeCell ref="P23:T23"/>
    <mergeCell ref="Y23:AB23"/>
    <mergeCell ref="Y24:AB24"/>
    <mergeCell ref="U24:X24"/>
    <mergeCell ref="Y25:AB25"/>
    <mergeCell ref="P22:T22"/>
    <mergeCell ref="U25:X25"/>
    <mergeCell ref="J25:O25"/>
    <mergeCell ref="P25:T25"/>
    <mergeCell ref="A1:AB1"/>
    <mergeCell ref="N2:AB2"/>
    <mergeCell ref="Y10:AB10"/>
    <mergeCell ref="P11:S11"/>
    <mergeCell ref="T11:U11"/>
    <mergeCell ref="Y11:AB11"/>
    <mergeCell ref="E21:I21"/>
    <mergeCell ref="E22:I22"/>
    <mergeCell ref="A22:A23"/>
    <mergeCell ref="B22:D23"/>
    <mergeCell ref="D6:E6"/>
    <mergeCell ref="D7:E7"/>
    <mergeCell ref="J7:K7"/>
    <mergeCell ref="N6:O6"/>
    <mergeCell ref="P6:Q6"/>
    <mergeCell ref="N7:O7"/>
    <mergeCell ref="P7:Q7"/>
    <mergeCell ref="O3:Q4"/>
    <mergeCell ref="D4:N4"/>
    <mergeCell ref="D5:N5"/>
    <mergeCell ref="P9:S9"/>
    <mergeCell ref="P10:S10"/>
    <mergeCell ref="T10:U10"/>
    <mergeCell ref="E23:I23"/>
    <mergeCell ref="R3:AB4"/>
    <mergeCell ref="R5:AB5"/>
    <mergeCell ref="A6:C6"/>
    <mergeCell ref="B8:D8"/>
    <mergeCell ref="E8:F8"/>
    <mergeCell ref="AA6:AB7"/>
    <mergeCell ref="Z6:Z7"/>
    <mergeCell ref="V6:W6"/>
    <mergeCell ref="V7:W7"/>
    <mergeCell ref="A7:C7"/>
    <mergeCell ref="H6:I6"/>
    <mergeCell ref="J6:K6"/>
    <mergeCell ref="H7:I7"/>
    <mergeCell ref="T6:U6"/>
    <mergeCell ref="T7:U7"/>
    <mergeCell ref="O5:Q5"/>
    <mergeCell ref="A3:C3"/>
    <mergeCell ref="A4:C4"/>
    <mergeCell ref="A5:C5"/>
    <mergeCell ref="B21:D21"/>
    <mergeCell ref="A12:D12"/>
    <mergeCell ref="E12:I12"/>
    <mergeCell ref="A10:A11"/>
    <mergeCell ref="O10:O11"/>
    <mergeCell ref="F10:G10"/>
    <mergeCell ref="F11:G11"/>
    <mergeCell ref="J21:O21"/>
    <mergeCell ref="K12:L12"/>
    <mergeCell ref="B10:E10"/>
    <mergeCell ref="B11:E11"/>
    <mergeCell ref="K10:N10"/>
    <mergeCell ref="K11:N11"/>
    <mergeCell ref="A2:L2"/>
    <mergeCell ref="A40:A41"/>
    <mergeCell ref="B40:D41"/>
    <mergeCell ref="E40:I40"/>
    <mergeCell ref="J40:O40"/>
    <mergeCell ref="P40:T40"/>
    <mergeCell ref="U40:X40"/>
    <mergeCell ref="Y40:AB40"/>
    <mergeCell ref="E41:I41"/>
    <mergeCell ref="J41:O41"/>
    <mergeCell ref="P41:T41"/>
    <mergeCell ref="U41:X41"/>
    <mergeCell ref="Y41:AB41"/>
    <mergeCell ref="U28:X28"/>
    <mergeCell ref="J31:O31"/>
    <mergeCell ref="P31:T31"/>
    <mergeCell ref="J30:O30"/>
    <mergeCell ref="P30:T30"/>
    <mergeCell ref="J29:O29"/>
    <mergeCell ref="P29:T29"/>
    <mergeCell ref="J26:O26"/>
    <mergeCell ref="P26:T26"/>
    <mergeCell ref="B9:E9"/>
    <mergeCell ref="D3:N3"/>
  </mergeCells>
  <phoneticPr fontId="1"/>
  <dataValidations count="4">
    <dataValidation imeMode="disabled" allowBlank="1" showInputMessage="1" showErrorMessage="1" sqref="D5 R5 A38 T10:U11 F10:G11 A22 A24 A26 A28 A30 A32 A34 A36 A40" xr:uid="{00000000-0002-0000-0000-000000000000}"/>
    <dataValidation type="list" allowBlank="1" showInputMessage="1" showErrorMessage="1" sqref="B22 B24 B26 B28 B30 B32 B34 B36 B38 B40" xr:uid="{00000000-0002-0000-0000-000001000000}">
      <formula1>"男子A,男子B,男子C,男子D,女子A,女子B,女子C,女子D"</formula1>
    </dataValidation>
    <dataValidation type="list" allowBlank="1" showInputMessage="1" showErrorMessage="1" sqref="U22:U41" xr:uid="{00000000-0002-0000-0000-000002000000}">
      <formula1>"一般,高校以下"</formula1>
    </dataValidation>
    <dataValidation type="list" allowBlank="1" showInputMessage="1" showErrorMessage="1" sqref="Y22:AB41" xr:uid="{00000000-0002-0000-0000-000003000000}">
      <formula1>"〇,×"</formula1>
    </dataValidation>
  </dataValidations>
  <pageMargins left="0.39370078740157483" right="0.19685039370078741" top="0.55118110236220474" bottom="0.1574803149606299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showGridLines="0" view="pageBreakPreview" zoomScaleNormal="100" zoomScaleSheetLayoutView="100" workbookViewId="0">
      <selection activeCell="P24" sqref="P24:T24"/>
    </sheetView>
  </sheetViews>
  <sheetFormatPr defaultColWidth="3.125" defaultRowHeight="18.75" x14ac:dyDescent="0.4"/>
  <cols>
    <col min="1" max="1" width="3.125" style="1" customWidth="1"/>
    <col min="2" max="9" width="3.125" style="1"/>
    <col min="10" max="10" width="3.125" style="1" customWidth="1"/>
    <col min="11" max="23" width="3.125" style="1"/>
    <col min="24" max="24" width="3.125" style="1" customWidth="1"/>
    <col min="25" max="16384" width="3.125" style="1"/>
  </cols>
  <sheetData>
    <row r="1" spans="1:28" ht="30" x14ac:dyDescent="0.4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30" customHeight="1" x14ac:dyDescent="0.5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  <c r="N2" s="90" t="s">
        <v>49</v>
      </c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15" customHeight="1" x14ac:dyDescent="0.4">
      <c r="A3" s="85" t="s">
        <v>0</v>
      </c>
      <c r="B3" s="85"/>
      <c r="C3" s="86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94" t="s">
        <v>4</v>
      </c>
      <c r="P3" s="94"/>
      <c r="Q3" s="95"/>
      <c r="R3" s="72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ht="30" customHeight="1" x14ac:dyDescent="0.4">
      <c r="A4" s="87" t="s">
        <v>1</v>
      </c>
      <c r="B4" s="87"/>
      <c r="C4" s="88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4"/>
      <c r="P4" s="94"/>
      <c r="Q4" s="95"/>
      <c r="R4" s="72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22.35" customHeight="1" x14ac:dyDescent="0.4">
      <c r="A5" s="83" t="s">
        <v>12</v>
      </c>
      <c r="B5" s="83"/>
      <c r="C5" s="84"/>
      <c r="D5" s="98"/>
      <c r="E5" s="83"/>
      <c r="F5" s="83"/>
      <c r="G5" s="83"/>
      <c r="H5" s="83"/>
      <c r="I5" s="83"/>
      <c r="J5" s="83"/>
      <c r="K5" s="83"/>
      <c r="L5" s="83"/>
      <c r="M5" s="83"/>
      <c r="N5" s="83"/>
      <c r="O5" s="83" t="s">
        <v>13</v>
      </c>
      <c r="P5" s="83"/>
      <c r="Q5" s="84"/>
      <c r="R5" s="74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25.35" customHeight="1" x14ac:dyDescent="0.4">
      <c r="A6" s="76" t="s">
        <v>33</v>
      </c>
      <c r="B6" s="76"/>
      <c r="C6" s="58"/>
      <c r="D6" s="78">
        <f>COUNTIF($B$22:$D$31,A6)</f>
        <v>0</v>
      </c>
      <c r="E6" s="81"/>
      <c r="F6" s="3" t="s">
        <v>5</v>
      </c>
      <c r="G6" s="4"/>
      <c r="H6" s="58" t="s">
        <v>35</v>
      </c>
      <c r="I6" s="59"/>
      <c r="J6" s="59"/>
      <c r="K6" s="102"/>
      <c r="L6" s="80">
        <f>COUNTIF($B$22:$D$31,H6)</f>
        <v>0</v>
      </c>
      <c r="M6" s="81"/>
      <c r="N6" s="3" t="s">
        <v>5</v>
      </c>
      <c r="O6" s="58" t="s">
        <v>37</v>
      </c>
      <c r="P6" s="59"/>
      <c r="Q6" s="59"/>
      <c r="R6" s="102"/>
      <c r="S6" s="78">
        <f>COUNTIF($B$22:$D$31,O6)</f>
        <v>0</v>
      </c>
      <c r="T6" s="81"/>
      <c r="U6" s="3" t="s">
        <v>5</v>
      </c>
      <c r="V6" s="5"/>
      <c r="W6" s="13"/>
      <c r="X6" s="8"/>
      <c r="Y6" s="14"/>
      <c r="Z6" s="64" t="s">
        <v>21</v>
      </c>
      <c r="AA6" s="78">
        <f>D6+D7+L6+L7+S6+S7+W6+W7</f>
        <v>0</v>
      </c>
      <c r="AB6" s="79"/>
    </row>
    <row r="7" spans="1:28" ht="25.35" customHeight="1" x14ac:dyDescent="0.4">
      <c r="A7" s="76" t="s">
        <v>34</v>
      </c>
      <c r="B7" s="76"/>
      <c r="C7" s="58"/>
      <c r="D7" s="78">
        <f>COUNTIF($B$22:$D$31,A7)</f>
        <v>0</v>
      </c>
      <c r="E7" s="81"/>
      <c r="F7" s="3" t="s">
        <v>5</v>
      </c>
      <c r="G7" s="4"/>
      <c r="H7" s="58" t="s">
        <v>36</v>
      </c>
      <c r="I7" s="59"/>
      <c r="J7" s="59"/>
      <c r="K7" s="102"/>
      <c r="L7" s="80">
        <f>COUNTIF($B$22:$D$31,H7)</f>
        <v>0</v>
      </c>
      <c r="M7" s="81"/>
      <c r="N7" s="3" t="s">
        <v>5</v>
      </c>
      <c r="O7" s="58" t="s">
        <v>38</v>
      </c>
      <c r="P7" s="59"/>
      <c r="Q7" s="59"/>
      <c r="R7" s="102"/>
      <c r="S7" s="78">
        <f>COUNTIF($B$22:$D$31,O7)</f>
        <v>0</v>
      </c>
      <c r="T7" s="81"/>
      <c r="U7" s="3" t="s">
        <v>5</v>
      </c>
      <c r="V7" s="5"/>
      <c r="W7" s="15"/>
      <c r="X7" s="11"/>
      <c r="Y7" s="16"/>
      <c r="Z7" s="64"/>
      <c r="AA7" s="78"/>
      <c r="AB7" s="79"/>
    </row>
    <row r="8" spans="1:28" ht="5.0999999999999996" customHeight="1" x14ac:dyDescent="0.4">
      <c r="A8" s="7"/>
      <c r="B8" s="77"/>
      <c r="C8" s="77"/>
      <c r="D8" s="77"/>
      <c r="E8" s="77"/>
      <c r="F8" s="77"/>
      <c r="G8" s="7"/>
      <c r="H8" s="7"/>
      <c r="I8" s="7"/>
      <c r="J8" s="7"/>
      <c r="K8" s="7"/>
      <c r="L8" s="7"/>
      <c r="M8" s="8"/>
      <c r="N8" s="7"/>
      <c r="O8" s="7"/>
      <c r="P8" s="7"/>
      <c r="Q8" s="7"/>
      <c r="R8" s="7"/>
      <c r="S8" s="8"/>
      <c r="T8" s="7"/>
      <c r="U8" s="7"/>
      <c r="V8" s="7"/>
      <c r="W8" s="7"/>
      <c r="X8" s="7"/>
      <c r="Y8" s="8"/>
      <c r="Z8" s="9"/>
      <c r="AA8" s="7"/>
      <c r="AB8" s="7"/>
    </row>
    <row r="9" spans="1:28" x14ac:dyDescent="0.4">
      <c r="A9" s="10"/>
      <c r="B9" s="52" t="s">
        <v>44</v>
      </c>
      <c r="C9" s="53"/>
      <c r="D9" s="53"/>
      <c r="E9" s="54"/>
      <c r="F9" s="10"/>
      <c r="G9" s="10"/>
      <c r="H9" s="10"/>
      <c r="I9" s="10"/>
      <c r="J9" s="10"/>
      <c r="K9" s="10"/>
      <c r="L9" s="12"/>
      <c r="M9" s="11"/>
      <c r="N9" s="10"/>
      <c r="O9" s="10"/>
      <c r="P9" s="52" t="s">
        <v>44</v>
      </c>
      <c r="Q9" s="53"/>
      <c r="R9" s="53"/>
      <c r="S9" s="54"/>
      <c r="T9" s="10"/>
      <c r="U9" s="10"/>
      <c r="V9" s="10"/>
      <c r="W9" s="10"/>
      <c r="X9" s="10"/>
      <c r="Y9" s="10"/>
      <c r="Z9" s="12"/>
      <c r="AA9" s="11"/>
      <c r="AB9" s="10"/>
    </row>
    <row r="10" spans="1:28" ht="25.35" customHeight="1" x14ac:dyDescent="0.4">
      <c r="A10" s="62" t="s">
        <v>24</v>
      </c>
      <c r="B10" s="68" t="s">
        <v>25</v>
      </c>
      <c r="C10" s="69"/>
      <c r="D10" s="69"/>
      <c r="E10" s="70"/>
      <c r="F10" s="65">
        <v>1400</v>
      </c>
      <c r="G10" s="66"/>
      <c r="H10" s="3" t="s">
        <v>15</v>
      </c>
      <c r="I10" s="18">
        <f>COUNTIFS($U$22:$X$31,"高校以下",$Y$22:$AB$31,"〇")</f>
        <v>0</v>
      </c>
      <c r="J10" s="3" t="s">
        <v>5</v>
      </c>
      <c r="K10" s="71">
        <f>F10*I10</f>
        <v>0</v>
      </c>
      <c r="L10" s="60"/>
      <c r="M10" s="60"/>
      <c r="N10" s="61"/>
      <c r="O10" s="64" t="s">
        <v>14</v>
      </c>
      <c r="P10" s="68" t="s">
        <v>25</v>
      </c>
      <c r="Q10" s="69"/>
      <c r="R10" s="69"/>
      <c r="S10" s="70"/>
      <c r="T10" s="65">
        <v>1900</v>
      </c>
      <c r="U10" s="66"/>
      <c r="V10" s="3" t="s">
        <v>15</v>
      </c>
      <c r="W10" s="18">
        <f>COUNTIFS($U$22:$X$31,"一般",$Y$22:$AB$31,"〇")</f>
        <v>0</v>
      </c>
      <c r="X10" s="3" t="s">
        <v>5</v>
      </c>
      <c r="Y10" s="71">
        <f>T10*W10</f>
        <v>0</v>
      </c>
      <c r="Z10" s="60"/>
      <c r="AA10" s="60"/>
      <c r="AB10" s="61"/>
    </row>
    <row r="11" spans="1:28" ht="25.35" customHeight="1" x14ac:dyDescent="0.4">
      <c r="A11" s="63"/>
      <c r="B11" s="68" t="s">
        <v>26</v>
      </c>
      <c r="C11" s="69"/>
      <c r="D11" s="69"/>
      <c r="E11" s="70"/>
      <c r="F11" s="65">
        <v>1700</v>
      </c>
      <c r="G11" s="66"/>
      <c r="H11" s="3" t="s">
        <v>15</v>
      </c>
      <c r="I11" s="18">
        <f>COUNTIFS($U$22:$X$31,"高校以下",$Y$22:$AB$31,"×")</f>
        <v>0</v>
      </c>
      <c r="J11" s="3" t="s">
        <v>5</v>
      </c>
      <c r="K11" s="71">
        <f t="shared" ref="K11" si="0">F11*I11</f>
        <v>0</v>
      </c>
      <c r="L11" s="60"/>
      <c r="M11" s="60"/>
      <c r="N11" s="61"/>
      <c r="O11" s="64"/>
      <c r="P11" s="68" t="s">
        <v>26</v>
      </c>
      <c r="Q11" s="69"/>
      <c r="R11" s="69"/>
      <c r="S11" s="70"/>
      <c r="T11" s="65">
        <v>2200</v>
      </c>
      <c r="U11" s="66"/>
      <c r="V11" s="3" t="s">
        <v>15</v>
      </c>
      <c r="W11" s="18">
        <f>COUNTIFS($U$22:$X$31,"一般",$Y$22:$AB$31,"×")</f>
        <v>0</v>
      </c>
      <c r="X11" s="3" t="s">
        <v>5</v>
      </c>
      <c r="Y11" s="71">
        <f t="shared" ref="Y11" si="1">T11*W11</f>
        <v>0</v>
      </c>
      <c r="Z11" s="60"/>
      <c r="AA11" s="60"/>
      <c r="AB11" s="61"/>
    </row>
    <row r="12" spans="1:28" ht="25.35" customHeight="1" x14ac:dyDescent="0.4">
      <c r="A12" s="58" t="s">
        <v>21</v>
      </c>
      <c r="B12" s="59"/>
      <c r="C12" s="59"/>
      <c r="D12" s="59"/>
      <c r="E12" s="60">
        <f>SUM(K10:N11)+SUM(Y10:AB11)</f>
        <v>0</v>
      </c>
      <c r="F12" s="60"/>
      <c r="G12" s="60"/>
      <c r="H12" s="60"/>
      <c r="I12" s="61"/>
      <c r="J12" s="6"/>
      <c r="K12" s="67">
        <f>SUM(I10:I11)+SUM(W10:W11)</f>
        <v>0</v>
      </c>
      <c r="L12" s="67"/>
      <c r="M12" s="5" t="s">
        <v>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5.0999999999999996" customHeight="1" x14ac:dyDescent="0.4"/>
    <row r="14" spans="1:28" x14ac:dyDescent="0.4">
      <c r="A14" s="20" t="s">
        <v>27</v>
      </c>
      <c r="B14" s="21" t="s">
        <v>28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4">
      <c r="A15" s="20" t="s">
        <v>27</v>
      </c>
      <c r="B15" s="19"/>
      <c r="C15" s="19"/>
      <c r="D15" s="21" t="s">
        <v>42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4">
      <c r="A16" s="20" t="s">
        <v>27</v>
      </c>
      <c r="B16" s="22"/>
      <c r="C16" s="22"/>
      <c r="D16" s="2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4">
      <c r="A17" s="20" t="s">
        <v>27</v>
      </c>
      <c r="B17" s="21" t="s">
        <v>30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4">
      <c r="A18" s="20" t="s">
        <v>27</v>
      </c>
      <c r="B18" s="21" t="s">
        <v>31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x14ac:dyDescent="0.4">
      <c r="A19" s="20" t="s">
        <v>27</v>
      </c>
      <c r="B19" s="21" t="s">
        <v>32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5.0999999999999996" customHeight="1" x14ac:dyDescent="0.4"/>
    <row r="21" spans="1:28" x14ac:dyDescent="0.4">
      <c r="A21" s="2" t="s">
        <v>22</v>
      </c>
      <c r="B21" s="57" t="s">
        <v>16</v>
      </c>
      <c r="C21" s="57"/>
      <c r="D21" s="57"/>
      <c r="E21" s="91" t="s">
        <v>17</v>
      </c>
      <c r="F21" s="92"/>
      <c r="G21" s="92"/>
      <c r="H21" s="92"/>
      <c r="I21" s="93"/>
      <c r="J21" s="57" t="s">
        <v>0</v>
      </c>
      <c r="K21" s="57"/>
      <c r="L21" s="57"/>
      <c r="M21" s="57"/>
      <c r="N21" s="57"/>
      <c r="O21" s="57"/>
      <c r="P21" s="57" t="s">
        <v>19</v>
      </c>
      <c r="Q21" s="57"/>
      <c r="R21" s="57"/>
      <c r="S21" s="57"/>
      <c r="T21" s="57"/>
      <c r="U21" s="99" t="s">
        <v>20</v>
      </c>
      <c r="V21" s="100"/>
      <c r="W21" s="100"/>
      <c r="X21" s="101"/>
      <c r="Y21" s="99" t="s">
        <v>43</v>
      </c>
      <c r="Z21" s="100"/>
      <c r="AA21" s="100"/>
      <c r="AB21" s="101"/>
    </row>
    <row r="22" spans="1:28" ht="30" customHeight="1" x14ac:dyDescent="0.4">
      <c r="A22" s="2">
        <v>1</v>
      </c>
      <c r="B22" s="103"/>
      <c r="C22" s="103"/>
      <c r="D22" s="103"/>
      <c r="E22" s="104"/>
      <c r="F22" s="105"/>
      <c r="G22" s="105"/>
      <c r="H22" s="105"/>
      <c r="I22" s="106"/>
      <c r="J22" s="57"/>
      <c r="K22" s="57"/>
      <c r="L22" s="57"/>
      <c r="M22" s="57"/>
      <c r="N22" s="57"/>
      <c r="O22" s="57"/>
      <c r="P22" s="107"/>
      <c r="Q22" s="107"/>
      <c r="R22" s="107"/>
      <c r="S22" s="107"/>
      <c r="T22" s="107"/>
      <c r="U22" s="108"/>
      <c r="V22" s="109"/>
      <c r="W22" s="109"/>
      <c r="X22" s="110"/>
      <c r="Y22" s="111"/>
      <c r="Z22" s="112"/>
      <c r="AA22" s="112"/>
      <c r="AB22" s="113"/>
    </row>
    <row r="23" spans="1:28" ht="30" customHeight="1" x14ac:dyDescent="0.4">
      <c r="A23" s="2">
        <v>2</v>
      </c>
      <c r="B23" s="103"/>
      <c r="C23" s="103"/>
      <c r="D23" s="103"/>
      <c r="E23" s="104"/>
      <c r="F23" s="105"/>
      <c r="G23" s="105"/>
      <c r="H23" s="105"/>
      <c r="I23" s="106"/>
      <c r="J23" s="57"/>
      <c r="K23" s="57"/>
      <c r="L23" s="57"/>
      <c r="M23" s="57"/>
      <c r="N23" s="57"/>
      <c r="O23" s="57"/>
      <c r="P23" s="107"/>
      <c r="Q23" s="107"/>
      <c r="R23" s="107"/>
      <c r="S23" s="107"/>
      <c r="T23" s="107"/>
      <c r="U23" s="108"/>
      <c r="V23" s="109"/>
      <c r="W23" s="109"/>
      <c r="X23" s="110"/>
      <c r="Y23" s="111"/>
      <c r="Z23" s="112"/>
      <c r="AA23" s="112"/>
      <c r="AB23" s="113"/>
    </row>
    <row r="24" spans="1:28" ht="30" customHeight="1" x14ac:dyDescent="0.4">
      <c r="A24" s="2">
        <v>3</v>
      </c>
      <c r="B24" s="103"/>
      <c r="C24" s="103"/>
      <c r="D24" s="103"/>
      <c r="E24" s="104"/>
      <c r="F24" s="105"/>
      <c r="G24" s="105"/>
      <c r="H24" s="105"/>
      <c r="I24" s="106"/>
      <c r="J24" s="57"/>
      <c r="K24" s="57"/>
      <c r="L24" s="57"/>
      <c r="M24" s="57"/>
      <c r="N24" s="57"/>
      <c r="O24" s="57"/>
      <c r="P24" s="107"/>
      <c r="Q24" s="107"/>
      <c r="R24" s="107"/>
      <c r="S24" s="107"/>
      <c r="T24" s="107"/>
      <c r="U24" s="108"/>
      <c r="V24" s="109"/>
      <c r="W24" s="109"/>
      <c r="X24" s="110"/>
      <c r="Y24" s="111"/>
      <c r="Z24" s="112"/>
      <c r="AA24" s="112"/>
      <c r="AB24" s="113"/>
    </row>
    <row r="25" spans="1:28" ht="30" customHeight="1" x14ac:dyDescent="0.4">
      <c r="A25" s="2">
        <v>4</v>
      </c>
      <c r="B25" s="103"/>
      <c r="C25" s="103"/>
      <c r="D25" s="103"/>
      <c r="E25" s="104"/>
      <c r="F25" s="105"/>
      <c r="G25" s="105"/>
      <c r="H25" s="105"/>
      <c r="I25" s="106"/>
      <c r="J25" s="57"/>
      <c r="K25" s="57"/>
      <c r="L25" s="57"/>
      <c r="M25" s="57"/>
      <c r="N25" s="57"/>
      <c r="O25" s="57"/>
      <c r="P25" s="107"/>
      <c r="Q25" s="107"/>
      <c r="R25" s="107"/>
      <c r="S25" s="107"/>
      <c r="T25" s="107"/>
      <c r="U25" s="108"/>
      <c r="V25" s="109"/>
      <c r="W25" s="109"/>
      <c r="X25" s="110"/>
      <c r="Y25" s="111"/>
      <c r="Z25" s="112"/>
      <c r="AA25" s="112"/>
      <c r="AB25" s="113"/>
    </row>
    <row r="26" spans="1:28" ht="30" customHeight="1" x14ac:dyDescent="0.4">
      <c r="A26" s="2">
        <v>5</v>
      </c>
      <c r="B26" s="103"/>
      <c r="C26" s="103"/>
      <c r="D26" s="103"/>
      <c r="E26" s="104"/>
      <c r="F26" s="105"/>
      <c r="G26" s="105"/>
      <c r="H26" s="105"/>
      <c r="I26" s="106"/>
      <c r="J26" s="57"/>
      <c r="K26" s="57"/>
      <c r="L26" s="57"/>
      <c r="M26" s="57"/>
      <c r="N26" s="57"/>
      <c r="O26" s="57"/>
      <c r="P26" s="107"/>
      <c r="Q26" s="107"/>
      <c r="R26" s="107"/>
      <c r="S26" s="107"/>
      <c r="T26" s="107"/>
      <c r="U26" s="108"/>
      <c r="V26" s="109"/>
      <c r="W26" s="109"/>
      <c r="X26" s="110"/>
      <c r="Y26" s="111"/>
      <c r="Z26" s="112"/>
      <c r="AA26" s="112"/>
      <c r="AB26" s="113"/>
    </row>
    <row r="27" spans="1:28" ht="30" customHeight="1" x14ac:dyDescent="0.4">
      <c r="A27" s="2">
        <v>6</v>
      </c>
      <c r="B27" s="103"/>
      <c r="C27" s="103"/>
      <c r="D27" s="103"/>
      <c r="E27" s="104"/>
      <c r="F27" s="105"/>
      <c r="G27" s="105"/>
      <c r="H27" s="105"/>
      <c r="I27" s="106"/>
      <c r="J27" s="57"/>
      <c r="K27" s="57"/>
      <c r="L27" s="57"/>
      <c r="M27" s="57"/>
      <c r="N27" s="57"/>
      <c r="O27" s="57"/>
      <c r="P27" s="107"/>
      <c r="Q27" s="107"/>
      <c r="R27" s="107"/>
      <c r="S27" s="107"/>
      <c r="T27" s="107"/>
      <c r="U27" s="108"/>
      <c r="V27" s="109"/>
      <c r="W27" s="109"/>
      <c r="X27" s="110"/>
      <c r="Y27" s="111"/>
      <c r="Z27" s="112"/>
      <c r="AA27" s="112"/>
      <c r="AB27" s="113"/>
    </row>
    <row r="28" spans="1:28" ht="30" customHeight="1" x14ac:dyDescent="0.4">
      <c r="A28" s="2">
        <v>7</v>
      </c>
      <c r="B28" s="103"/>
      <c r="C28" s="103"/>
      <c r="D28" s="103"/>
      <c r="E28" s="104"/>
      <c r="F28" s="105"/>
      <c r="G28" s="105"/>
      <c r="H28" s="105"/>
      <c r="I28" s="106"/>
      <c r="J28" s="57"/>
      <c r="K28" s="57"/>
      <c r="L28" s="57"/>
      <c r="M28" s="57"/>
      <c r="N28" s="57"/>
      <c r="O28" s="57"/>
      <c r="P28" s="107"/>
      <c r="Q28" s="107"/>
      <c r="R28" s="107"/>
      <c r="S28" s="107"/>
      <c r="T28" s="107"/>
      <c r="U28" s="108"/>
      <c r="V28" s="109"/>
      <c r="W28" s="109"/>
      <c r="X28" s="110"/>
      <c r="Y28" s="111"/>
      <c r="Z28" s="112"/>
      <c r="AA28" s="112"/>
      <c r="AB28" s="113"/>
    </row>
    <row r="29" spans="1:28" ht="30" customHeight="1" x14ac:dyDescent="0.4">
      <c r="A29" s="2">
        <v>8</v>
      </c>
      <c r="B29" s="103"/>
      <c r="C29" s="103"/>
      <c r="D29" s="103"/>
      <c r="E29" s="104"/>
      <c r="F29" s="105"/>
      <c r="G29" s="105"/>
      <c r="H29" s="105"/>
      <c r="I29" s="106"/>
      <c r="J29" s="57"/>
      <c r="K29" s="57"/>
      <c r="L29" s="57"/>
      <c r="M29" s="57"/>
      <c r="N29" s="57"/>
      <c r="O29" s="57"/>
      <c r="P29" s="107"/>
      <c r="Q29" s="107"/>
      <c r="R29" s="107"/>
      <c r="S29" s="107"/>
      <c r="T29" s="107"/>
      <c r="U29" s="108"/>
      <c r="V29" s="109"/>
      <c r="W29" s="109"/>
      <c r="X29" s="110"/>
      <c r="Y29" s="111"/>
      <c r="Z29" s="112"/>
      <c r="AA29" s="112"/>
      <c r="AB29" s="113"/>
    </row>
    <row r="30" spans="1:28" ht="30" customHeight="1" x14ac:dyDescent="0.4">
      <c r="A30" s="2">
        <v>9</v>
      </c>
      <c r="B30" s="103"/>
      <c r="C30" s="103"/>
      <c r="D30" s="103"/>
      <c r="E30" s="104"/>
      <c r="F30" s="105"/>
      <c r="G30" s="105"/>
      <c r="H30" s="105"/>
      <c r="I30" s="106"/>
      <c r="J30" s="57"/>
      <c r="K30" s="57"/>
      <c r="L30" s="57"/>
      <c r="M30" s="57"/>
      <c r="N30" s="57"/>
      <c r="O30" s="57"/>
      <c r="P30" s="107"/>
      <c r="Q30" s="107"/>
      <c r="R30" s="107"/>
      <c r="S30" s="107"/>
      <c r="T30" s="107"/>
      <c r="U30" s="108"/>
      <c r="V30" s="109"/>
      <c r="W30" s="109"/>
      <c r="X30" s="110"/>
      <c r="Y30" s="111"/>
      <c r="Z30" s="112"/>
      <c r="AA30" s="112"/>
      <c r="AB30" s="113"/>
    </row>
    <row r="31" spans="1:28" ht="30" customHeight="1" x14ac:dyDescent="0.4">
      <c r="A31" s="2">
        <v>10</v>
      </c>
      <c r="B31" s="103"/>
      <c r="C31" s="103"/>
      <c r="D31" s="103"/>
      <c r="E31" s="104"/>
      <c r="F31" s="105"/>
      <c r="G31" s="105"/>
      <c r="H31" s="105"/>
      <c r="I31" s="106"/>
      <c r="J31" s="57"/>
      <c r="K31" s="57"/>
      <c r="L31" s="57"/>
      <c r="M31" s="57"/>
      <c r="N31" s="57"/>
      <c r="O31" s="57"/>
      <c r="P31" s="107"/>
      <c r="Q31" s="107"/>
      <c r="R31" s="107"/>
      <c r="S31" s="107"/>
      <c r="T31" s="107"/>
      <c r="U31" s="108"/>
      <c r="V31" s="109"/>
      <c r="W31" s="109"/>
      <c r="X31" s="110"/>
      <c r="Y31" s="111"/>
      <c r="Z31" s="112"/>
      <c r="AA31" s="112"/>
      <c r="AB31" s="113"/>
    </row>
  </sheetData>
  <sheetProtection algorithmName="SHA-512" hashValue="XN3LnqVkHIFwIds9ZE6uG7z1L8dK3+w/MYT7MlXXePi67DqGamMmm4y049iQz0n60cX1LR/F5MpqUM0VOUr92g==" saltValue="Z66pmYMgMiRh+PRF4OoDvQ==" spinCount="100000" sheet="1" objects="1" scenarios="1"/>
  <mergeCells count="114">
    <mergeCell ref="Y31:AB31"/>
    <mergeCell ref="B30:D30"/>
    <mergeCell ref="E30:I30"/>
    <mergeCell ref="J30:O30"/>
    <mergeCell ref="P30:T30"/>
    <mergeCell ref="U30:X30"/>
    <mergeCell ref="Y30:AB30"/>
    <mergeCell ref="B29:D29"/>
    <mergeCell ref="E29:I29"/>
    <mergeCell ref="J29:O29"/>
    <mergeCell ref="P29:T29"/>
    <mergeCell ref="U29:X29"/>
    <mergeCell ref="Y29:AB29"/>
    <mergeCell ref="B31:D31"/>
    <mergeCell ref="E31:I31"/>
    <mergeCell ref="J31:O31"/>
    <mergeCell ref="P31:T31"/>
    <mergeCell ref="U31:X31"/>
    <mergeCell ref="Y28:AB28"/>
    <mergeCell ref="B27:D27"/>
    <mergeCell ref="E27:I27"/>
    <mergeCell ref="J27:O27"/>
    <mergeCell ref="P27:T27"/>
    <mergeCell ref="U27:X27"/>
    <mergeCell ref="Y27:AB27"/>
    <mergeCell ref="B26:D26"/>
    <mergeCell ref="E26:I26"/>
    <mergeCell ref="J26:O26"/>
    <mergeCell ref="P26:T26"/>
    <mergeCell ref="U26:X26"/>
    <mergeCell ref="Y26:AB26"/>
    <mergeCell ref="B28:D28"/>
    <mergeCell ref="E28:I28"/>
    <mergeCell ref="J28:O28"/>
    <mergeCell ref="P28:T28"/>
    <mergeCell ref="U28:X28"/>
    <mergeCell ref="Y25:AB25"/>
    <mergeCell ref="B24:D24"/>
    <mergeCell ref="E24:I24"/>
    <mergeCell ref="J24:O24"/>
    <mergeCell ref="P24:T24"/>
    <mergeCell ref="U24:X24"/>
    <mergeCell ref="Y24:AB24"/>
    <mergeCell ref="B23:D23"/>
    <mergeCell ref="E23:I23"/>
    <mergeCell ref="J23:O23"/>
    <mergeCell ref="P23:T23"/>
    <mergeCell ref="U23:X23"/>
    <mergeCell ref="Y23:AB23"/>
    <mergeCell ref="B25:D25"/>
    <mergeCell ref="E25:I25"/>
    <mergeCell ref="J25:O25"/>
    <mergeCell ref="P25:T25"/>
    <mergeCell ref="U25:X25"/>
    <mergeCell ref="Y21:AB21"/>
    <mergeCell ref="B22:D22"/>
    <mergeCell ref="E22:I22"/>
    <mergeCell ref="J22:O22"/>
    <mergeCell ref="P22:T22"/>
    <mergeCell ref="U22:X22"/>
    <mergeCell ref="Y22:AB22"/>
    <mergeCell ref="A12:D12"/>
    <mergeCell ref="E12:I12"/>
    <mergeCell ref="K12:L12"/>
    <mergeCell ref="B21:D21"/>
    <mergeCell ref="E21:I21"/>
    <mergeCell ref="J21:O21"/>
    <mergeCell ref="P21:T21"/>
    <mergeCell ref="U21:X21"/>
    <mergeCell ref="Y10:AB10"/>
    <mergeCell ref="B11:E11"/>
    <mergeCell ref="F11:G11"/>
    <mergeCell ref="K11:N11"/>
    <mergeCell ref="P11:S11"/>
    <mergeCell ref="T11:U11"/>
    <mergeCell ref="Y11:AB11"/>
    <mergeCell ref="A10:A11"/>
    <mergeCell ref="B10:E10"/>
    <mergeCell ref="F10:G10"/>
    <mergeCell ref="K10:N10"/>
    <mergeCell ref="O10:O11"/>
    <mergeCell ref="P10:S10"/>
    <mergeCell ref="T10:U10"/>
    <mergeCell ref="B9:E9"/>
    <mergeCell ref="P9:S9"/>
    <mergeCell ref="Z6:Z7"/>
    <mergeCell ref="AA6:AB7"/>
    <mergeCell ref="A7:C7"/>
    <mergeCell ref="D7:E7"/>
    <mergeCell ref="L7:M7"/>
    <mergeCell ref="S7:T7"/>
    <mergeCell ref="A5:C5"/>
    <mergeCell ref="D5:N5"/>
    <mergeCell ref="O5:Q5"/>
    <mergeCell ref="R5:AB5"/>
    <mergeCell ref="A6:C6"/>
    <mergeCell ref="D6:E6"/>
    <mergeCell ref="L6:M6"/>
    <mergeCell ref="S6:T6"/>
    <mergeCell ref="H6:K6"/>
    <mergeCell ref="H7:K7"/>
    <mergeCell ref="O6:R6"/>
    <mergeCell ref="O7:R7"/>
    <mergeCell ref="B8:D8"/>
    <mergeCell ref="E8:F8"/>
    <mergeCell ref="A3:C3"/>
    <mergeCell ref="D3:N3"/>
    <mergeCell ref="O3:Q4"/>
    <mergeCell ref="R3:AB4"/>
    <mergeCell ref="A4:C4"/>
    <mergeCell ref="D4:N4"/>
    <mergeCell ref="A1:AB1"/>
    <mergeCell ref="N2:AB2"/>
    <mergeCell ref="A2:L2"/>
  </mergeCells>
  <phoneticPr fontId="1"/>
  <dataValidations count="4">
    <dataValidation type="list" allowBlank="1" showInputMessage="1" showErrorMessage="1" sqref="Y22:AB31" xr:uid="{00000000-0002-0000-0100-000000000000}">
      <formula1>"〇,×"</formula1>
    </dataValidation>
    <dataValidation type="list" allowBlank="1" showInputMessage="1" showErrorMessage="1" sqref="U22:U31" xr:uid="{00000000-0002-0000-0100-000001000000}">
      <formula1>"一般,高校以下"</formula1>
    </dataValidation>
    <dataValidation imeMode="disabled" allowBlank="1" showInputMessage="1" showErrorMessage="1" sqref="D5 R5 T10:U11 A22:A31 F10:G11" xr:uid="{00000000-0002-0000-0100-000002000000}"/>
    <dataValidation type="list" allowBlank="1" showInputMessage="1" showErrorMessage="1" sqref="B22:D31" xr:uid="{00000000-0002-0000-0100-000003000000}">
      <formula1>"一般男,40歳以上男,中・高生男,一般女,40歳以上女,中・高生女"</formula1>
    </dataValidation>
  </dataValidations>
  <pageMargins left="0.39370078740157483" right="0.19685039370078741" top="0.55118110236220474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0"/>
  <sheetViews>
    <sheetView showGridLines="0" view="pageBreakPreview" zoomScaleNormal="100" zoomScaleSheetLayoutView="100" workbookViewId="0">
      <selection activeCell="J23" sqref="J23:O23"/>
    </sheetView>
  </sheetViews>
  <sheetFormatPr defaultColWidth="3.125" defaultRowHeight="18.75" x14ac:dyDescent="0.4"/>
  <cols>
    <col min="1" max="1" width="3.125" style="1" customWidth="1"/>
    <col min="2" max="9" width="3.125" style="1"/>
    <col min="10" max="10" width="3.125" style="1" customWidth="1"/>
    <col min="11" max="23" width="3.125" style="1"/>
    <col min="24" max="24" width="3.125" style="1" customWidth="1"/>
    <col min="25" max="16384" width="3.125" style="1"/>
  </cols>
  <sheetData>
    <row r="1" spans="1:28" ht="30" x14ac:dyDescent="0.4">
      <c r="A1" s="89" t="s">
        <v>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30" customHeight="1" x14ac:dyDescent="0.5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  <c r="N2" s="90" t="s">
        <v>49</v>
      </c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15" customHeight="1" x14ac:dyDescent="0.4">
      <c r="A3" s="85" t="s">
        <v>0</v>
      </c>
      <c r="B3" s="85"/>
      <c r="C3" s="86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94" t="s">
        <v>4</v>
      </c>
      <c r="P3" s="94"/>
      <c r="Q3" s="95"/>
      <c r="R3" s="72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ht="30" customHeight="1" x14ac:dyDescent="0.4">
      <c r="A4" s="87" t="s">
        <v>1</v>
      </c>
      <c r="B4" s="87"/>
      <c r="C4" s="88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4"/>
      <c r="P4" s="94"/>
      <c r="Q4" s="95"/>
      <c r="R4" s="72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22.35" customHeight="1" x14ac:dyDescent="0.4">
      <c r="A5" s="83" t="s">
        <v>12</v>
      </c>
      <c r="B5" s="83"/>
      <c r="C5" s="84"/>
      <c r="D5" s="98"/>
      <c r="E5" s="83"/>
      <c r="F5" s="83"/>
      <c r="G5" s="83"/>
      <c r="H5" s="83"/>
      <c r="I5" s="83"/>
      <c r="J5" s="83"/>
      <c r="K5" s="83"/>
      <c r="L5" s="83"/>
      <c r="M5" s="83"/>
      <c r="N5" s="83"/>
      <c r="O5" s="83" t="s">
        <v>13</v>
      </c>
      <c r="P5" s="83"/>
      <c r="Q5" s="84"/>
      <c r="R5" s="74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25.35" customHeight="1" x14ac:dyDescent="0.4">
      <c r="A6" s="76" t="s">
        <v>14</v>
      </c>
      <c r="B6" s="76"/>
      <c r="C6" s="58"/>
      <c r="D6" s="78">
        <f>COUNTIF($B$21:$D$40,A6)</f>
        <v>0</v>
      </c>
      <c r="E6" s="81"/>
      <c r="F6" s="3" t="s">
        <v>39</v>
      </c>
      <c r="G6" s="4"/>
      <c r="H6" s="58" t="s">
        <v>40</v>
      </c>
      <c r="I6" s="59"/>
      <c r="J6" s="59"/>
      <c r="K6" s="102"/>
      <c r="L6" s="80">
        <f>COUNTIF($B$21:$D$40,H6)</f>
        <v>0</v>
      </c>
      <c r="M6" s="81"/>
      <c r="N6" s="3" t="s">
        <v>39</v>
      </c>
      <c r="O6" s="58" t="s">
        <v>41</v>
      </c>
      <c r="P6" s="59"/>
      <c r="Q6" s="59"/>
      <c r="R6" s="102"/>
      <c r="S6" s="78">
        <f>COUNTIF($B$21:$D$40,O6)</f>
        <v>0</v>
      </c>
      <c r="T6" s="81"/>
      <c r="U6" s="3" t="s">
        <v>39</v>
      </c>
      <c r="V6" s="5"/>
      <c r="W6" s="13"/>
      <c r="X6" s="8"/>
      <c r="Y6" s="14"/>
      <c r="Z6" s="17" t="s">
        <v>21</v>
      </c>
      <c r="AA6" s="78">
        <f>D6+L6+S6</f>
        <v>0</v>
      </c>
      <c r="AB6" s="79"/>
    </row>
    <row r="7" spans="1:28" ht="5.0999999999999996" customHeight="1" x14ac:dyDescent="0.4">
      <c r="A7" s="7"/>
      <c r="B7" s="77"/>
      <c r="C7" s="77"/>
      <c r="D7" s="77"/>
      <c r="E7" s="77"/>
      <c r="F7" s="77"/>
      <c r="G7" s="7"/>
      <c r="H7" s="7"/>
      <c r="I7" s="7"/>
      <c r="J7" s="7"/>
      <c r="K7" s="7"/>
      <c r="L7" s="7"/>
      <c r="M7" s="8"/>
      <c r="N7" s="7"/>
      <c r="O7" s="7"/>
      <c r="P7" s="7"/>
      <c r="Q7" s="7"/>
      <c r="R7" s="7"/>
      <c r="S7" s="8"/>
      <c r="T7" s="7"/>
      <c r="U7" s="7"/>
      <c r="V7" s="7"/>
      <c r="W7" s="7"/>
      <c r="X7" s="7"/>
      <c r="Y7" s="8"/>
      <c r="Z7" s="9"/>
      <c r="AA7" s="7"/>
      <c r="AB7" s="7"/>
    </row>
    <row r="8" spans="1:28" x14ac:dyDescent="0.4">
      <c r="A8" s="10"/>
      <c r="B8" s="52" t="s">
        <v>44</v>
      </c>
      <c r="C8" s="53"/>
      <c r="D8" s="53"/>
      <c r="E8" s="54"/>
      <c r="F8" s="10"/>
      <c r="G8" s="10"/>
      <c r="H8" s="10"/>
      <c r="I8" s="10"/>
      <c r="J8" s="10"/>
      <c r="K8" s="10"/>
      <c r="L8" s="12"/>
      <c r="M8" s="11"/>
      <c r="N8" s="10"/>
      <c r="O8" s="10"/>
      <c r="P8" s="52" t="s">
        <v>44</v>
      </c>
      <c r="Q8" s="53"/>
      <c r="R8" s="53"/>
      <c r="S8" s="54"/>
      <c r="T8" s="10"/>
      <c r="U8" s="10"/>
      <c r="V8" s="10"/>
      <c r="W8" s="10"/>
      <c r="X8" s="10"/>
      <c r="Y8" s="10"/>
      <c r="Z8" s="12"/>
      <c r="AA8" s="11"/>
      <c r="AB8" s="10"/>
    </row>
    <row r="9" spans="1:28" ht="25.35" customHeight="1" x14ac:dyDescent="0.4">
      <c r="A9" s="62" t="s">
        <v>24</v>
      </c>
      <c r="B9" s="68" t="s">
        <v>25</v>
      </c>
      <c r="C9" s="69"/>
      <c r="D9" s="69"/>
      <c r="E9" s="70"/>
      <c r="F9" s="65">
        <v>1400</v>
      </c>
      <c r="G9" s="66"/>
      <c r="H9" s="3" t="s">
        <v>15</v>
      </c>
      <c r="I9" s="18">
        <f>COUNTIFS($U$21:$X$40,"高校以下",$Y$21:$AB$40,"〇")</f>
        <v>0</v>
      </c>
      <c r="J9" s="3" t="s">
        <v>5</v>
      </c>
      <c r="K9" s="71">
        <f>F9*I9</f>
        <v>0</v>
      </c>
      <c r="L9" s="60"/>
      <c r="M9" s="60"/>
      <c r="N9" s="61"/>
      <c r="O9" s="64" t="s">
        <v>14</v>
      </c>
      <c r="P9" s="68" t="s">
        <v>25</v>
      </c>
      <c r="Q9" s="69"/>
      <c r="R9" s="69"/>
      <c r="S9" s="70"/>
      <c r="T9" s="65">
        <v>1900</v>
      </c>
      <c r="U9" s="66"/>
      <c r="V9" s="3" t="s">
        <v>15</v>
      </c>
      <c r="W9" s="18">
        <f>COUNTIFS($U$21:$X$40,"一般",$Y$21:$AB$40,"〇")</f>
        <v>0</v>
      </c>
      <c r="X9" s="3" t="s">
        <v>5</v>
      </c>
      <c r="Y9" s="71">
        <f>T9*W9</f>
        <v>0</v>
      </c>
      <c r="Z9" s="60"/>
      <c r="AA9" s="60"/>
      <c r="AB9" s="61"/>
    </row>
    <row r="10" spans="1:28" ht="25.35" customHeight="1" x14ac:dyDescent="0.4">
      <c r="A10" s="63"/>
      <c r="B10" s="68" t="s">
        <v>26</v>
      </c>
      <c r="C10" s="69"/>
      <c r="D10" s="69"/>
      <c r="E10" s="70"/>
      <c r="F10" s="65">
        <v>1700</v>
      </c>
      <c r="G10" s="66"/>
      <c r="H10" s="3" t="s">
        <v>15</v>
      </c>
      <c r="I10" s="18">
        <f>COUNTIFS($U$21:$X$40,"高校以下",$Y$21:$AB$40,"×")</f>
        <v>0</v>
      </c>
      <c r="J10" s="3" t="s">
        <v>5</v>
      </c>
      <c r="K10" s="71">
        <f t="shared" ref="K10" si="0">F10*I10</f>
        <v>0</v>
      </c>
      <c r="L10" s="60"/>
      <c r="M10" s="60"/>
      <c r="N10" s="61"/>
      <c r="O10" s="64"/>
      <c r="P10" s="68" t="s">
        <v>26</v>
      </c>
      <c r="Q10" s="69"/>
      <c r="R10" s="69"/>
      <c r="S10" s="70"/>
      <c r="T10" s="65">
        <v>2200</v>
      </c>
      <c r="U10" s="66"/>
      <c r="V10" s="3" t="s">
        <v>15</v>
      </c>
      <c r="W10" s="18">
        <f>COUNTIFS($U$21:$X$40,"一般",$Y$21:$AB$40,"×")</f>
        <v>0</v>
      </c>
      <c r="X10" s="3" t="s">
        <v>5</v>
      </c>
      <c r="Y10" s="71">
        <f t="shared" ref="Y10" si="1">T10*W10</f>
        <v>0</v>
      </c>
      <c r="Z10" s="60"/>
      <c r="AA10" s="60"/>
      <c r="AB10" s="61"/>
    </row>
    <row r="11" spans="1:28" ht="25.35" customHeight="1" x14ac:dyDescent="0.4">
      <c r="A11" s="58" t="s">
        <v>21</v>
      </c>
      <c r="B11" s="59"/>
      <c r="C11" s="59"/>
      <c r="D11" s="59"/>
      <c r="E11" s="60">
        <f>SUM(K9:N10)+SUM(Y9:AB10)</f>
        <v>0</v>
      </c>
      <c r="F11" s="60"/>
      <c r="G11" s="60"/>
      <c r="H11" s="60"/>
      <c r="I11" s="61"/>
      <c r="J11" s="6"/>
      <c r="K11" s="67">
        <f>SUM(I9:I10)+SUM(W9:W10)</f>
        <v>0</v>
      </c>
      <c r="L11" s="67"/>
      <c r="M11" s="5" t="s">
        <v>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5.0999999999999996" customHeight="1" x14ac:dyDescent="0.4"/>
    <row r="13" spans="1:28" x14ac:dyDescent="0.4">
      <c r="A13" s="20" t="s">
        <v>27</v>
      </c>
      <c r="B13" s="21" t="s">
        <v>28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x14ac:dyDescent="0.4">
      <c r="A14" s="20" t="s">
        <v>27</v>
      </c>
      <c r="B14" s="19"/>
      <c r="C14" s="19"/>
      <c r="D14" s="21" t="s">
        <v>42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4">
      <c r="A15" s="20" t="s">
        <v>27</v>
      </c>
      <c r="B15" s="22"/>
      <c r="C15" s="22"/>
      <c r="D15" s="21" t="s">
        <v>29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4">
      <c r="A16" s="20" t="s">
        <v>27</v>
      </c>
      <c r="B16" s="21" t="s">
        <v>30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x14ac:dyDescent="0.4">
      <c r="A17" s="20" t="s">
        <v>27</v>
      </c>
      <c r="B17" s="21" t="s">
        <v>31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x14ac:dyDescent="0.4">
      <c r="A18" s="20" t="s">
        <v>27</v>
      </c>
      <c r="B18" s="21" t="s">
        <v>32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5.0999999999999996" customHeight="1" x14ac:dyDescent="0.4"/>
    <row r="20" spans="1:28" x14ac:dyDescent="0.4">
      <c r="A20" s="2" t="s">
        <v>22</v>
      </c>
      <c r="B20" s="57" t="s">
        <v>16</v>
      </c>
      <c r="C20" s="57"/>
      <c r="D20" s="57"/>
      <c r="E20" s="91" t="s">
        <v>17</v>
      </c>
      <c r="F20" s="92"/>
      <c r="G20" s="92"/>
      <c r="H20" s="92"/>
      <c r="I20" s="93"/>
      <c r="J20" s="57" t="s">
        <v>0</v>
      </c>
      <c r="K20" s="57"/>
      <c r="L20" s="57"/>
      <c r="M20" s="57"/>
      <c r="N20" s="57"/>
      <c r="O20" s="57"/>
      <c r="P20" s="57" t="s">
        <v>19</v>
      </c>
      <c r="Q20" s="57"/>
      <c r="R20" s="57"/>
      <c r="S20" s="57"/>
      <c r="T20" s="57"/>
      <c r="U20" s="99" t="s">
        <v>20</v>
      </c>
      <c r="V20" s="100"/>
      <c r="W20" s="100"/>
      <c r="X20" s="101"/>
      <c r="Y20" s="99" t="s">
        <v>43</v>
      </c>
      <c r="Z20" s="100"/>
      <c r="AA20" s="100"/>
      <c r="AB20" s="101"/>
    </row>
    <row r="21" spans="1:28" ht="20.100000000000001" customHeight="1" x14ac:dyDescent="0.4">
      <c r="A21" s="25">
        <v>1</v>
      </c>
      <c r="B21" s="27"/>
      <c r="C21" s="28"/>
      <c r="D21" s="29"/>
      <c r="E21" s="33"/>
      <c r="F21" s="34"/>
      <c r="G21" s="34"/>
      <c r="H21" s="34"/>
      <c r="I21" s="35"/>
      <c r="J21" s="36"/>
      <c r="K21" s="36"/>
      <c r="L21" s="36"/>
      <c r="M21" s="36"/>
      <c r="N21" s="36"/>
      <c r="O21" s="36"/>
      <c r="P21" s="37"/>
      <c r="Q21" s="37"/>
      <c r="R21" s="37"/>
      <c r="S21" s="37"/>
      <c r="T21" s="37"/>
      <c r="U21" s="38"/>
      <c r="V21" s="39"/>
      <c r="W21" s="39"/>
      <c r="X21" s="40"/>
      <c r="Y21" s="41"/>
      <c r="Z21" s="42"/>
      <c r="AA21" s="42"/>
      <c r="AB21" s="43"/>
    </row>
    <row r="22" spans="1:28" ht="20.100000000000001" customHeight="1" x14ac:dyDescent="0.4">
      <c r="A22" s="26"/>
      <c r="B22" s="30"/>
      <c r="C22" s="31"/>
      <c r="D22" s="32"/>
      <c r="E22" s="44"/>
      <c r="F22" s="45"/>
      <c r="G22" s="45"/>
      <c r="H22" s="45"/>
      <c r="I22" s="46"/>
      <c r="J22" s="47"/>
      <c r="K22" s="47"/>
      <c r="L22" s="47"/>
      <c r="M22" s="47"/>
      <c r="N22" s="47"/>
      <c r="O22" s="47"/>
      <c r="P22" s="48"/>
      <c r="Q22" s="48"/>
      <c r="R22" s="48"/>
      <c r="S22" s="48"/>
      <c r="T22" s="48"/>
      <c r="U22" s="30"/>
      <c r="V22" s="31"/>
      <c r="W22" s="31"/>
      <c r="X22" s="32"/>
      <c r="Y22" s="49"/>
      <c r="Z22" s="50"/>
      <c r="AA22" s="50"/>
      <c r="AB22" s="51"/>
    </row>
    <row r="23" spans="1:28" ht="20.100000000000001" customHeight="1" x14ac:dyDescent="0.4">
      <c r="A23" s="25">
        <v>2</v>
      </c>
      <c r="B23" s="27"/>
      <c r="C23" s="28"/>
      <c r="D23" s="29"/>
      <c r="E23" s="33"/>
      <c r="F23" s="34"/>
      <c r="G23" s="34"/>
      <c r="H23" s="34"/>
      <c r="I23" s="35"/>
      <c r="J23" s="36"/>
      <c r="K23" s="36"/>
      <c r="L23" s="36"/>
      <c r="M23" s="36"/>
      <c r="N23" s="36"/>
      <c r="O23" s="36"/>
      <c r="P23" s="37"/>
      <c r="Q23" s="37"/>
      <c r="R23" s="37"/>
      <c r="S23" s="37"/>
      <c r="T23" s="37"/>
      <c r="U23" s="38"/>
      <c r="V23" s="39"/>
      <c r="W23" s="39"/>
      <c r="X23" s="40"/>
      <c r="Y23" s="41"/>
      <c r="Z23" s="42"/>
      <c r="AA23" s="42"/>
      <c r="AB23" s="43"/>
    </row>
    <row r="24" spans="1:28" ht="20.100000000000001" customHeight="1" x14ac:dyDescent="0.4">
      <c r="A24" s="26"/>
      <c r="B24" s="30"/>
      <c r="C24" s="31"/>
      <c r="D24" s="32"/>
      <c r="E24" s="44"/>
      <c r="F24" s="45"/>
      <c r="G24" s="45"/>
      <c r="H24" s="45"/>
      <c r="I24" s="46"/>
      <c r="J24" s="47"/>
      <c r="K24" s="47"/>
      <c r="L24" s="47"/>
      <c r="M24" s="47"/>
      <c r="N24" s="47"/>
      <c r="O24" s="47"/>
      <c r="P24" s="48"/>
      <c r="Q24" s="48"/>
      <c r="R24" s="48"/>
      <c r="S24" s="48"/>
      <c r="T24" s="48"/>
      <c r="U24" s="30"/>
      <c r="V24" s="31"/>
      <c r="W24" s="31"/>
      <c r="X24" s="32"/>
      <c r="Y24" s="49"/>
      <c r="Z24" s="50"/>
      <c r="AA24" s="50"/>
      <c r="AB24" s="51"/>
    </row>
    <row r="25" spans="1:28" ht="20.100000000000001" customHeight="1" x14ac:dyDescent="0.4">
      <c r="A25" s="25">
        <v>3</v>
      </c>
      <c r="B25" s="27"/>
      <c r="C25" s="28"/>
      <c r="D25" s="29"/>
      <c r="E25" s="33"/>
      <c r="F25" s="34"/>
      <c r="G25" s="34"/>
      <c r="H25" s="34"/>
      <c r="I25" s="35"/>
      <c r="J25" s="36"/>
      <c r="K25" s="36"/>
      <c r="L25" s="36"/>
      <c r="M25" s="36"/>
      <c r="N25" s="36"/>
      <c r="O25" s="36"/>
      <c r="P25" s="37"/>
      <c r="Q25" s="37"/>
      <c r="R25" s="37"/>
      <c r="S25" s="37"/>
      <c r="T25" s="37"/>
      <c r="U25" s="38"/>
      <c r="V25" s="39"/>
      <c r="W25" s="39"/>
      <c r="X25" s="40"/>
      <c r="Y25" s="41"/>
      <c r="Z25" s="42"/>
      <c r="AA25" s="42"/>
      <c r="AB25" s="43"/>
    </row>
    <row r="26" spans="1:28" ht="20.100000000000001" customHeight="1" x14ac:dyDescent="0.4">
      <c r="A26" s="26"/>
      <c r="B26" s="30"/>
      <c r="C26" s="31"/>
      <c r="D26" s="32"/>
      <c r="E26" s="44"/>
      <c r="F26" s="45"/>
      <c r="G26" s="45"/>
      <c r="H26" s="45"/>
      <c r="I26" s="46"/>
      <c r="J26" s="47"/>
      <c r="K26" s="47"/>
      <c r="L26" s="47"/>
      <c r="M26" s="47"/>
      <c r="N26" s="47"/>
      <c r="O26" s="47"/>
      <c r="P26" s="48"/>
      <c r="Q26" s="48"/>
      <c r="R26" s="48"/>
      <c r="S26" s="48"/>
      <c r="T26" s="48"/>
      <c r="U26" s="30"/>
      <c r="V26" s="31"/>
      <c r="W26" s="31"/>
      <c r="X26" s="32"/>
      <c r="Y26" s="49"/>
      <c r="Z26" s="50"/>
      <c r="AA26" s="50"/>
      <c r="AB26" s="51"/>
    </row>
    <row r="27" spans="1:28" ht="20.100000000000001" customHeight="1" x14ac:dyDescent="0.4">
      <c r="A27" s="25">
        <v>4</v>
      </c>
      <c r="B27" s="27"/>
      <c r="C27" s="28"/>
      <c r="D27" s="29"/>
      <c r="E27" s="33"/>
      <c r="F27" s="34"/>
      <c r="G27" s="34"/>
      <c r="H27" s="34"/>
      <c r="I27" s="35"/>
      <c r="J27" s="36"/>
      <c r="K27" s="36"/>
      <c r="L27" s="36"/>
      <c r="M27" s="36"/>
      <c r="N27" s="36"/>
      <c r="O27" s="36"/>
      <c r="P27" s="37"/>
      <c r="Q27" s="37"/>
      <c r="R27" s="37"/>
      <c r="S27" s="37"/>
      <c r="T27" s="37"/>
      <c r="U27" s="38"/>
      <c r="V27" s="39"/>
      <c r="W27" s="39"/>
      <c r="X27" s="40"/>
      <c r="Y27" s="41"/>
      <c r="Z27" s="42"/>
      <c r="AA27" s="42"/>
      <c r="AB27" s="43"/>
    </row>
    <row r="28" spans="1:28" ht="20.100000000000001" customHeight="1" x14ac:dyDescent="0.4">
      <c r="A28" s="26"/>
      <c r="B28" s="30"/>
      <c r="C28" s="31"/>
      <c r="D28" s="32"/>
      <c r="E28" s="44"/>
      <c r="F28" s="45"/>
      <c r="G28" s="45"/>
      <c r="H28" s="45"/>
      <c r="I28" s="46"/>
      <c r="J28" s="47"/>
      <c r="K28" s="47"/>
      <c r="L28" s="47"/>
      <c r="M28" s="47"/>
      <c r="N28" s="47"/>
      <c r="O28" s="47"/>
      <c r="P28" s="48"/>
      <c r="Q28" s="48"/>
      <c r="R28" s="48"/>
      <c r="S28" s="48"/>
      <c r="T28" s="48"/>
      <c r="U28" s="30"/>
      <c r="V28" s="31"/>
      <c r="W28" s="31"/>
      <c r="X28" s="32"/>
      <c r="Y28" s="49"/>
      <c r="Z28" s="50"/>
      <c r="AA28" s="50"/>
      <c r="AB28" s="51"/>
    </row>
    <row r="29" spans="1:28" ht="20.100000000000001" customHeight="1" x14ac:dyDescent="0.4">
      <c r="A29" s="25">
        <v>5</v>
      </c>
      <c r="B29" s="27"/>
      <c r="C29" s="28"/>
      <c r="D29" s="29"/>
      <c r="E29" s="33"/>
      <c r="F29" s="34"/>
      <c r="G29" s="34"/>
      <c r="H29" s="34"/>
      <c r="I29" s="35"/>
      <c r="J29" s="36"/>
      <c r="K29" s="36"/>
      <c r="L29" s="36"/>
      <c r="M29" s="36"/>
      <c r="N29" s="36"/>
      <c r="O29" s="36"/>
      <c r="P29" s="37"/>
      <c r="Q29" s="37"/>
      <c r="R29" s="37"/>
      <c r="S29" s="37"/>
      <c r="T29" s="37"/>
      <c r="U29" s="38"/>
      <c r="V29" s="39"/>
      <c r="W29" s="39"/>
      <c r="X29" s="40"/>
      <c r="Y29" s="41"/>
      <c r="Z29" s="42"/>
      <c r="AA29" s="42"/>
      <c r="AB29" s="43"/>
    </row>
    <row r="30" spans="1:28" ht="20.100000000000001" customHeight="1" x14ac:dyDescent="0.4">
      <c r="A30" s="26"/>
      <c r="B30" s="30"/>
      <c r="C30" s="31"/>
      <c r="D30" s="32"/>
      <c r="E30" s="44"/>
      <c r="F30" s="45"/>
      <c r="G30" s="45"/>
      <c r="H30" s="45"/>
      <c r="I30" s="46"/>
      <c r="J30" s="47"/>
      <c r="K30" s="47"/>
      <c r="L30" s="47"/>
      <c r="M30" s="47"/>
      <c r="N30" s="47"/>
      <c r="O30" s="47"/>
      <c r="P30" s="48"/>
      <c r="Q30" s="48"/>
      <c r="R30" s="48"/>
      <c r="S30" s="48"/>
      <c r="T30" s="48"/>
      <c r="U30" s="30"/>
      <c r="V30" s="31"/>
      <c r="W30" s="31"/>
      <c r="X30" s="32"/>
      <c r="Y30" s="49"/>
      <c r="Z30" s="50"/>
      <c r="AA30" s="50"/>
      <c r="AB30" s="51"/>
    </row>
    <row r="31" spans="1:28" ht="20.100000000000001" customHeight="1" x14ac:dyDescent="0.4">
      <c r="A31" s="25">
        <v>6</v>
      </c>
      <c r="B31" s="27"/>
      <c r="C31" s="28"/>
      <c r="D31" s="29"/>
      <c r="E31" s="33"/>
      <c r="F31" s="34"/>
      <c r="G31" s="34"/>
      <c r="H31" s="34"/>
      <c r="I31" s="35"/>
      <c r="J31" s="36"/>
      <c r="K31" s="36"/>
      <c r="L31" s="36"/>
      <c r="M31" s="36"/>
      <c r="N31" s="36"/>
      <c r="O31" s="36"/>
      <c r="P31" s="37"/>
      <c r="Q31" s="37"/>
      <c r="R31" s="37"/>
      <c r="S31" s="37"/>
      <c r="T31" s="37"/>
      <c r="U31" s="38"/>
      <c r="V31" s="39"/>
      <c r="W31" s="39"/>
      <c r="X31" s="40"/>
      <c r="Y31" s="41"/>
      <c r="Z31" s="42"/>
      <c r="AA31" s="42"/>
      <c r="AB31" s="43"/>
    </row>
    <row r="32" spans="1:28" ht="20.100000000000001" customHeight="1" x14ac:dyDescent="0.4">
      <c r="A32" s="26"/>
      <c r="B32" s="30"/>
      <c r="C32" s="31"/>
      <c r="D32" s="32"/>
      <c r="E32" s="44"/>
      <c r="F32" s="45"/>
      <c r="G32" s="45"/>
      <c r="H32" s="45"/>
      <c r="I32" s="46"/>
      <c r="J32" s="47"/>
      <c r="K32" s="47"/>
      <c r="L32" s="47"/>
      <c r="M32" s="47"/>
      <c r="N32" s="47"/>
      <c r="O32" s="47"/>
      <c r="P32" s="48"/>
      <c r="Q32" s="48"/>
      <c r="R32" s="48"/>
      <c r="S32" s="48"/>
      <c r="T32" s="48"/>
      <c r="U32" s="30"/>
      <c r="V32" s="31"/>
      <c r="W32" s="31"/>
      <c r="X32" s="32"/>
      <c r="Y32" s="49"/>
      <c r="Z32" s="50"/>
      <c r="AA32" s="50"/>
      <c r="AB32" s="51"/>
    </row>
    <row r="33" spans="1:28" ht="20.100000000000001" customHeight="1" x14ac:dyDescent="0.4">
      <c r="A33" s="25">
        <v>7</v>
      </c>
      <c r="B33" s="27"/>
      <c r="C33" s="28"/>
      <c r="D33" s="29"/>
      <c r="E33" s="33"/>
      <c r="F33" s="34"/>
      <c r="G33" s="34"/>
      <c r="H33" s="34"/>
      <c r="I33" s="35"/>
      <c r="J33" s="36"/>
      <c r="K33" s="36"/>
      <c r="L33" s="36"/>
      <c r="M33" s="36"/>
      <c r="N33" s="36"/>
      <c r="O33" s="36"/>
      <c r="P33" s="37"/>
      <c r="Q33" s="37"/>
      <c r="R33" s="37"/>
      <c r="S33" s="37"/>
      <c r="T33" s="37"/>
      <c r="U33" s="38"/>
      <c r="V33" s="39"/>
      <c r="W33" s="39"/>
      <c r="X33" s="40"/>
      <c r="Y33" s="41"/>
      <c r="Z33" s="42"/>
      <c r="AA33" s="42"/>
      <c r="AB33" s="43"/>
    </row>
    <row r="34" spans="1:28" ht="20.100000000000001" customHeight="1" x14ac:dyDescent="0.4">
      <c r="A34" s="26"/>
      <c r="B34" s="30"/>
      <c r="C34" s="31"/>
      <c r="D34" s="32"/>
      <c r="E34" s="44"/>
      <c r="F34" s="45"/>
      <c r="G34" s="45"/>
      <c r="H34" s="45"/>
      <c r="I34" s="46"/>
      <c r="J34" s="47"/>
      <c r="K34" s="47"/>
      <c r="L34" s="47"/>
      <c r="M34" s="47"/>
      <c r="N34" s="47"/>
      <c r="O34" s="47"/>
      <c r="P34" s="48"/>
      <c r="Q34" s="48"/>
      <c r="R34" s="48"/>
      <c r="S34" s="48"/>
      <c r="T34" s="48"/>
      <c r="U34" s="30"/>
      <c r="V34" s="31"/>
      <c r="W34" s="31"/>
      <c r="X34" s="32"/>
      <c r="Y34" s="49"/>
      <c r="Z34" s="50"/>
      <c r="AA34" s="50"/>
      <c r="AB34" s="51"/>
    </row>
    <row r="35" spans="1:28" ht="20.100000000000001" customHeight="1" x14ac:dyDescent="0.4">
      <c r="A35" s="25">
        <v>8</v>
      </c>
      <c r="B35" s="27"/>
      <c r="C35" s="28"/>
      <c r="D35" s="29"/>
      <c r="E35" s="33"/>
      <c r="F35" s="34"/>
      <c r="G35" s="34"/>
      <c r="H35" s="34"/>
      <c r="I35" s="35"/>
      <c r="J35" s="36"/>
      <c r="K35" s="36"/>
      <c r="L35" s="36"/>
      <c r="M35" s="36"/>
      <c r="N35" s="36"/>
      <c r="O35" s="36"/>
      <c r="P35" s="37"/>
      <c r="Q35" s="37"/>
      <c r="R35" s="37"/>
      <c r="S35" s="37"/>
      <c r="T35" s="37"/>
      <c r="U35" s="38"/>
      <c r="V35" s="39"/>
      <c r="W35" s="39"/>
      <c r="X35" s="40"/>
      <c r="Y35" s="41"/>
      <c r="Z35" s="42"/>
      <c r="AA35" s="42"/>
      <c r="AB35" s="43"/>
    </row>
    <row r="36" spans="1:28" ht="20.100000000000001" customHeight="1" x14ac:dyDescent="0.4">
      <c r="A36" s="26"/>
      <c r="B36" s="30"/>
      <c r="C36" s="31"/>
      <c r="D36" s="32"/>
      <c r="E36" s="44"/>
      <c r="F36" s="45"/>
      <c r="G36" s="45"/>
      <c r="H36" s="45"/>
      <c r="I36" s="46"/>
      <c r="J36" s="47"/>
      <c r="K36" s="47"/>
      <c r="L36" s="47"/>
      <c r="M36" s="47"/>
      <c r="N36" s="47"/>
      <c r="O36" s="47"/>
      <c r="P36" s="48"/>
      <c r="Q36" s="48"/>
      <c r="R36" s="48"/>
      <c r="S36" s="48"/>
      <c r="T36" s="48"/>
      <c r="U36" s="30"/>
      <c r="V36" s="31"/>
      <c r="W36" s="31"/>
      <c r="X36" s="32"/>
      <c r="Y36" s="49"/>
      <c r="Z36" s="50"/>
      <c r="AA36" s="50"/>
      <c r="AB36" s="51"/>
    </row>
    <row r="37" spans="1:28" ht="20.100000000000001" customHeight="1" x14ac:dyDescent="0.4">
      <c r="A37" s="25">
        <v>9</v>
      </c>
      <c r="B37" s="27"/>
      <c r="C37" s="28"/>
      <c r="D37" s="29"/>
      <c r="E37" s="33"/>
      <c r="F37" s="34"/>
      <c r="G37" s="34"/>
      <c r="H37" s="34"/>
      <c r="I37" s="35"/>
      <c r="J37" s="36"/>
      <c r="K37" s="36"/>
      <c r="L37" s="36"/>
      <c r="M37" s="36"/>
      <c r="N37" s="36"/>
      <c r="O37" s="36"/>
      <c r="P37" s="37"/>
      <c r="Q37" s="37"/>
      <c r="R37" s="37"/>
      <c r="S37" s="37"/>
      <c r="T37" s="37"/>
      <c r="U37" s="38"/>
      <c r="V37" s="39"/>
      <c r="W37" s="39"/>
      <c r="X37" s="40"/>
      <c r="Y37" s="41"/>
      <c r="Z37" s="42"/>
      <c r="AA37" s="42"/>
      <c r="AB37" s="43"/>
    </row>
    <row r="38" spans="1:28" ht="20.100000000000001" customHeight="1" x14ac:dyDescent="0.4">
      <c r="A38" s="26"/>
      <c r="B38" s="30"/>
      <c r="C38" s="31"/>
      <c r="D38" s="32"/>
      <c r="E38" s="44"/>
      <c r="F38" s="45"/>
      <c r="G38" s="45"/>
      <c r="H38" s="45"/>
      <c r="I38" s="46"/>
      <c r="J38" s="47"/>
      <c r="K38" s="47"/>
      <c r="L38" s="47"/>
      <c r="M38" s="47"/>
      <c r="N38" s="47"/>
      <c r="O38" s="47"/>
      <c r="P38" s="48"/>
      <c r="Q38" s="48"/>
      <c r="R38" s="48"/>
      <c r="S38" s="48"/>
      <c r="T38" s="48"/>
      <c r="U38" s="30"/>
      <c r="V38" s="31"/>
      <c r="W38" s="31"/>
      <c r="X38" s="32"/>
      <c r="Y38" s="49"/>
      <c r="Z38" s="50"/>
      <c r="AA38" s="50"/>
      <c r="AB38" s="51"/>
    </row>
    <row r="39" spans="1:28" ht="19.5" customHeight="1" x14ac:dyDescent="0.4">
      <c r="A39" s="25">
        <v>10</v>
      </c>
      <c r="B39" s="27"/>
      <c r="C39" s="28"/>
      <c r="D39" s="29"/>
      <c r="E39" s="33"/>
      <c r="F39" s="34"/>
      <c r="G39" s="34"/>
      <c r="H39" s="34"/>
      <c r="I39" s="35"/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7"/>
      <c r="U39" s="38"/>
      <c r="V39" s="39"/>
      <c r="W39" s="39"/>
      <c r="X39" s="40"/>
      <c r="Y39" s="41"/>
      <c r="Z39" s="42"/>
      <c r="AA39" s="42"/>
      <c r="AB39" s="43"/>
    </row>
    <row r="40" spans="1:28" ht="19.5" customHeight="1" x14ac:dyDescent="0.4">
      <c r="A40" s="26"/>
      <c r="B40" s="30"/>
      <c r="C40" s="31"/>
      <c r="D40" s="32"/>
      <c r="E40" s="44"/>
      <c r="F40" s="45"/>
      <c r="G40" s="45"/>
      <c r="H40" s="45"/>
      <c r="I40" s="46"/>
      <c r="J40" s="47"/>
      <c r="K40" s="47"/>
      <c r="L40" s="47"/>
      <c r="M40" s="47"/>
      <c r="N40" s="47"/>
      <c r="O40" s="47"/>
      <c r="P40" s="48"/>
      <c r="Q40" s="48"/>
      <c r="R40" s="48"/>
      <c r="S40" s="48"/>
      <c r="T40" s="48"/>
      <c r="U40" s="30"/>
      <c r="V40" s="31"/>
      <c r="W40" s="31"/>
      <c r="X40" s="32"/>
      <c r="Y40" s="49"/>
      <c r="Z40" s="50"/>
      <c r="AA40" s="50"/>
      <c r="AB40" s="51"/>
    </row>
  </sheetData>
  <sheetProtection algorithmName="SHA-512" hashValue="AfvSBLcfvY/5Qwx9ynfij39Zc/c1WAQKKOvSrZi2wJrQ9SPF7urEHftQSoLyXg8wr9FblJAtXADpFlpLnMz7uA==" saltValue="EGChabBr51DdWMzrIcU0Mg==" spinCount="100000" sheet="1" objects="1" scenarios="1"/>
  <mergeCells count="167">
    <mergeCell ref="A37:A38"/>
    <mergeCell ref="B37:D38"/>
    <mergeCell ref="E37:I37"/>
    <mergeCell ref="J37:O37"/>
    <mergeCell ref="P37:T37"/>
    <mergeCell ref="U37:X37"/>
    <mergeCell ref="Y35:AB35"/>
    <mergeCell ref="E36:I36"/>
    <mergeCell ref="J36:O36"/>
    <mergeCell ref="P36:T36"/>
    <mergeCell ref="U36:X36"/>
    <mergeCell ref="Y36:AB36"/>
    <mergeCell ref="A35:A36"/>
    <mergeCell ref="B35:D36"/>
    <mergeCell ref="E35:I35"/>
    <mergeCell ref="J35:O35"/>
    <mergeCell ref="P35:T35"/>
    <mergeCell ref="U35:X35"/>
    <mergeCell ref="Y37:AB37"/>
    <mergeCell ref="E38:I38"/>
    <mergeCell ref="J38:O38"/>
    <mergeCell ref="P38:T38"/>
    <mergeCell ref="U38:X38"/>
    <mergeCell ref="Y38:AB38"/>
    <mergeCell ref="Y29:AB29"/>
    <mergeCell ref="E30:I30"/>
    <mergeCell ref="J30:O30"/>
    <mergeCell ref="P30:T30"/>
    <mergeCell ref="U30:X30"/>
    <mergeCell ref="Y30:AB30"/>
    <mergeCell ref="U31:X31"/>
    <mergeCell ref="Y33:AB33"/>
    <mergeCell ref="Y31:AB31"/>
    <mergeCell ref="E32:I32"/>
    <mergeCell ref="J32:O32"/>
    <mergeCell ref="P32:T32"/>
    <mergeCell ref="U32:X32"/>
    <mergeCell ref="Y32:AB32"/>
    <mergeCell ref="E34:I34"/>
    <mergeCell ref="J34:O34"/>
    <mergeCell ref="P34:T34"/>
    <mergeCell ref="U34:X34"/>
    <mergeCell ref="Y34:AB34"/>
    <mergeCell ref="A33:A34"/>
    <mergeCell ref="B33:D34"/>
    <mergeCell ref="E33:I33"/>
    <mergeCell ref="J33:O33"/>
    <mergeCell ref="P33:T33"/>
    <mergeCell ref="U33:X33"/>
    <mergeCell ref="A31:A32"/>
    <mergeCell ref="B31:D32"/>
    <mergeCell ref="E31:I31"/>
    <mergeCell ref="J31:O31"/>
    <mergeCell ref="P31:T31"/>
    <mergeCell ref="U23:X23"/>
    <mergeCell ref="Y23:AB23"/>
    <mergeCell ref="E24:I24"/>
    <mergeCell ref="J24:O24"/>
    <mergeCell ref="P24:T24"/>
    <mergeCell ref="U24:X24"/>
    <mergeCell ref="Y24:AB24"/>
    <mergeCell ref="A29:A30"/>
    <mergeCell ref="B29:D30"/>
    <mergeCell ref="E29:I29"/>
    <mergeCell ref="J29:O29"/>
    <mergeCell ref="P29:T29"/>
    <mergeCell ref="U29:X29"/>
    <mergeCell ref="Y27:AB27"/>
    <mergeCell ref="E28:I28"/>
    <mergeCell ref="J28:O28"/>
    <mergeCell ref="P28:T28"/>
    <mergeCell ref="U28:X28"/>
    <mergeCell ref="Y28:AB28"/>
    <mergeCell ref="A27:A28"/>
    <mergeCell ref="B27:D28"/>
    <mergeCell ref="E27:I27"/>
    <mergeCell ref="J27:O27"/>
    <mergeCell ref="P27:T27"/>
    <mergeCell ref="U26:X26"/>
    <mergeCell ref="Y26:AB26"/>
    <mergeCell ref="A25:A26"/>
    <mergeCell ref="B25:D26"/>
    <mergeCell ref="E25:I25"/>
    <mergeCell ref="J25:O25"/>
    <mergeCell ref="P25:T25"/>
    <mergeCell ref="U25:X25"/>
    <mergeCell ref="Y25:AB25"/>
    <mergeCell ref="E26:I26"/>
    <mergeCell ref="U27:X27"/>
    <mergeCell ref="A11:D11"/>
    <mergeCell ref="E11:I11"/>
    <mergeCell ref="K11:L11"/>
    <mergeCell ref="B20:D20"/>
    <mergeCell ref="E20:I20"/>
    <mergeCell ref="J20:O20"/>
    <mergeCell ref="P20:T20"/>
    <mergeCell ref="J26:O26"/>
    <mergeCell ref="P26:T26"/>
    <mergeCell ref="A23:A24"/>
    <mergeCell ref="B23:D24"/>
    <mergeCell ref="E23:I23"/>
    <mergeCell ref="J23:O23"/>
    <mergeCell ref="P23:T23"/>
    <mergeCell ref="U20:X20"/>
    <mergeCell ref="Y20:AB20"/>
    <mergeCell ref="A21:A22"/>
    <mergeCell ref="B21:D22"/>
    <mergeCell ref="E21:I21"/>
    <mergeCell ref="J21:O21"/>
    <mergeCell ref="P21:T21"/>
    <mergeCell ref="U21:X21"/>
    <mergeCell ref="Y21:AB21"/>
    <mergeCell ref="P22:T22"/>
    <mergeCell ref="U22:X22"/>
    <mergeCell ref="Y22:AB22"/>
    <mergeCell ref="E22:I22"/>
    <mergeCell ref="J22:O22"/>
    <mergeCell ref="T9:U9"/>
    <mergeCell ref="Y9:AB9"/>
    <mergeCell ref="B10:E10"/>
    <mergeCell ref="F10:G10"/>
    <mergeCell ref="K10:N10"/>
    <mergeCell ref="P10:S10"/>
    <mergeCell ref="T10:U10"/>
    <mergeCell ref="Y10:AB10"/>
    <mergeCell ref="A9:A10"/>
    <mergeCell ref="B9:E9"/>
    <mergeCell ref="F9:G9"/>
    <mergeCell ref="K9:N9"/>
    <mergeCell ref="O9:O10"/>
    <mergeCell ref="P9:S9"/>
    <mergeCell ref="B7:D7"/>
    <mergeCell ref="E7:F7"/>
    <mergeCell ref="B8:E8"/>
    <mergeCell ref="P8:S8"/>
    <mergeCell ref="AA6:AB6"/>
    <mergeCell ref="A5:C5"/>
    <mergeCell ref="D5:N5"/>
    <mergeCell ref="O5:Q5"/>
    <mergeCell ref="R5:AB5"/>
    <mergeCell ref="A6:C6"/>
    <mergeCell ref="D6:E6"/>
    <mergeCell ref="H6:K6"/>
    <mergeCell ref="L6:M6"/>
    <mergeCell ref="O6:R6"/>
    <mergeCell ref="S6:T6"/>
    <mergeCell ref="A3:C3"/>
    <mergeCell ref="D3:N3"/>
    <mergeCell ref="O3:Q4"/>
    <mergeCell ref="R3:AB4"/>
    <mergeCell ref="A4:C4"/>
    <mergeCell ref="D4:N4"/>
    <mergeCell ref="A1:AB1"/>
    <mergeCell ref="N2:AB2"/>
    <mergeCell ref="A2:L2"/>
    <mergeCell ref="A39:A40"/>
    <mergeCell ref="B39:D40"/>
    <mergeCell ref="E39:I39"/>
    <mergeCell ref="J39:O39"/>
    <mergeCell ref="P39:T39"/>
    <mergeCell ref="U39:X39"/>
    <mergeCell ref="Y39:AB39"/>
    <mergeCell ref="E40:I40"/>
    <mergeCell ref="J40:O40"/>
    <mergeCell ref="P40:T40"/>
    <mergeCell ref="U40:X40"/>
    <mergeCell ref="Y40:AB40"/>
  </mergeCells>
  <phoneticPr fontId="1"/>
  <dataValidations count="4">
    <dataValidation type="list" allowBlank="1" showInputMessage="1" showErrorMessage="1" sqref="Y21:AB40" xr:uid="{00000000-0002-0000-0200-000000000000}">
      <formula1>"〇,×"</formula1>
    </dataValidation>
    <dataValidation type="list" allowBlank="1" showInputMessage="1" showErrorMessage="1" sqref="U21:U40" xr:uid="{00000000-0002-0000-0200-000001000000}">
      <formula1>"一般,高校以下"</formula1>
    </dataValidation>
    <dataValidation imeMode="disabled" allowBlank="1" showInputMessage="1" showErrorMessage="1" sqref="D5 R5 A37 T9:U10 F9:G10 A21 A23 A25 A27 A29 A31 A33 A35 A39" xr:uid="{00000000-0002-0000-0200-000002000000}"/>
    <dataValidation type="list" allowBlank="1" showInputMessage="1" showErrorMessage="1" sqref="B21:D40" xr:uid="{00000000-0002-0000-0200-000003000000}">
      <formula1>"一般,40歳以上,中・高生"</formula1>
    </dataValidation>
  </dataValidations>
  <pageMargins left="0.39370078740157483" right="0.19685039370078741" top="0.55118110236220474" bottom="0.15748031496062992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</vt:lpstr>
      <vt:lpstr>シングルス</vt:lpstr>
      <vt:lpstr>ミックス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2025-03-12T00:43:59Z</cp:lastPrinted>
  <dcterms:created xsi:type="dcterms:W3CDTF">2025-02-12T01:48:42Z</dcterms:created>
  <dcterms:modified xsi:type="dcterms:W3CDTF">2026-03-16T12:03:17Z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